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13.xml" ContentType="application/vnd.openxmlformats-officedocument.spreadsheetml.worksheet+xml"/>
  <Override PartName="/xl/worksheets/sheet42.xml" ContentType="application/vnd.openxmlformats-officedocument.spreadsheetml.worksheet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comments8.xml" ContentType="application/vnd.openxmlformats-officedocument.spreadsheetml.comments+xml"/>
  <Override PartName="/xl/drawings/drawing39.xml" ContentType="application/vnd.openxmlformats-officedocument.drawing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drawings/drawing17.xml" ContentType="application/vnd.openxmlformats-officedocument.drawing+xml"/>
  <Override PartName="/xl/drawings/drawing28.xml" ContentType="application/vnd.openxmlformats-officedocument.drawing+xml"/>
  <Override PartName="/xl/comments29.xml" ContentType="application/vnd.openxmlformats-officedocument.spreadsheetml.comments+xml"/>
  <Default Extension="xml" ContentType="application/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omments18.xml" ContentType="application/vnd.openxmlformats-officedocument.spreadsheetml.comments+xml"/>
  <Override PartName="/xl/drawings/drawing35.xml" ContentType="application/vnd.openxmlformats-officedocument.drawing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drawings/drawing24.xml" ContentType="application/vnd.openxmlformats-officedocument.drawing+xml"/>
  <Override PartName="/xl/comments25.xml" ContentType="application/vnd.openxmlformats-officedocument.spreadsheetml.comments+xml"/>
  <Override PartName="/xl/drawings/drawing42.xml" ContentType="application/vnd.openxmlformats-officedocument.drawing+xml"/>
  <Override PartName="/xl/drawings/drawing20.xml" ContentType="application/vnd.openxmlformats-officedocument.drawing+xml"/>
  <Override PartName="/xl/comments14.xml" ContentType="application/vnd.openxmlformats-officedocument.spreadsheetml.comments+xml"/>
  <Override PartName="/xl/drawings/drawing31.xml" ContentType="application/vnd.openxmlformats-officedocument.drawing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21.xml" ContentType="application/vnd.openxmlformats-officedocument.spreadsheetml.comments+xml"/>
  <Override PartName="/xl/comments32.xml" ContentType="application/vnd.openxmlformats-officedocument.spreadsheetml.comment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45.xml" ContentType="application/vnd.openxmlformats-officedocument.spreadsheetml.worksheet+xml"/>
  <Override PartName="/xl/comments10.xml" ContentType="application/vnd.openxmlformats-officedocument.spreadsheetml.comments+xml"/>
  <Override PartName="/xl/comments30.xml" ContentType="application/vnd.openxmlformats-officedocument.spreadsheetml.comment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drawings/drawing7.xml" ContentType="application/vnd.openxmlformats-officedocument.drawing+xml"/>
  <Override PartName="/xl/comments9.xml" ContentType="application/vnd.openxmlformats-officedocument.spreadsheetml.comments+xml"/>
  <Override PartName="/xl/drawings/drawing29.xml" ContentType="application/vnd.openxmlformats-officedocument.drawing+xml"/>
  <Override PartName="/xl/drawings/drawing38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jpeg" ContentType="image/jpeg"/>
  <Override PartName="/xl/drawings/drawing5.xml" ContentType="application/vnd.openxmlformats-officedocument.drawing+xml"/>
  <Override PartName="/xl/drawings/drawing18.xml" ContentType="application/vnd.openxmlformats-officedocument.drawing+xml"/>
  <Override PartName="/xl/comments7.xml" ContentType="application/vnd.openxmlformats-officedocument.spreadsheetml.comments+xml"/>
  <Override PartName="/xl/drawings/drawing27.xml" ContentType="application/vnd.openxmlformats-officedocument.drawing+xml"/>
  <Override PartName="/xl/drawings/drawing36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comments5.xml" ContentType="application/vnd.openxmlformats-officedocument.spreadsheetml.comments+xml"/>
  <Override PartName="/xl/drawings/drawing25.xml" ContentType="application/vnd.openxmlformats-officedocument.drawing+xml"/>
  <Override PartName="/xl/comments19.xml" ContentType="application/vnd.openxmlformats-officedocument.spreadsheetml.comments+xml"/>
  <Override PartName="/xl/drawings/drawing34.xml" ContentType="application/vnd.openxmlformats-officedocument.drawing+xml"/>
  <Override PartName="/xl/comments28.xml" ContentType="application/vnd.openxmlformats-officedocument.spreadsheetml.comments+xml"/>
  <Override PartName="/xl/drawings/drawing4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comments3.xml" ContentType="application/vnd.openxmlformats-officedocument.spreadsheetml.comments+xml"/>
  <Override PartName="/xl/drawings/drawing23.xml" ContentType="application/vnd.openxmlformats-officedocument.drawing+xml"/>
  <Override PartName="/xl/comments17.xml" ContentType="application/vnd.openxmlformats-officedocument.spreadsheetml.comments+xml"/>
  <Override PartName="/xl/drawings/drawing32.xml" ContentType="application/vnd.openxmlformats-officedocument.drawing+xml"/>
  <Override PartName="/xl/comments26.xml" ContentType="application/vnd.openxmlformats-officedocument.spreadsheetml.comments+xml"/>
  <Override PartName="/xl/drawings/drawing41.xml" ContentType="application/vnd.openxmlformats-officedocument.drawing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2.xml" ContentType="application/vnd.openxmlformats-officedocument.drawing+xml"/>
  <Override PartName="/xl/drawings/drawing21.xml" ContentType="application/vnd.openxmlformats-officedocument.drawing+xml"/>
  <Override PartName="/xl/comments15.xml" ContentType="application/vnd.openxmlformats-officedocument.spreadsheetml.comments+xml"/>
  <Override PartName="/xl/drawings/drawing30.xml" ContentType="application/vnd.openxmlformats-officedocument.drawing+xml"/>
  <Override PartName="/xl/comments24.xml" ContentType="application/vnd.openxmlformats-officedocument.spreadsheetml.comments+xml"/>
  <Override PartName="/xl/comments33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drawings/drawing10.xml" ContentType="application/vnd.openxmlformats-officedocument.drawing+xml"/>
  <Override PartName="/xl/comments13.xml" ContentType="application/vnd.openxmlformats-officedocument.spreadsheetml.comments+xml"/>
  <Override PartName="/xl/comments22.xml" ContentType="application/vnd.openxmlformats-officedocument.spreadsheetml.comments+xml"/>
  <Override PartName="/xl/comments31.xml" ContentType="application/vnd.openxmlformats-officedocument.spreadsheetml.comments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comments11.xml" ContentType="application/vnd.openxmlformats-officedocument.spreadsheetml.comments+xml"/>
  <Override PartName="/xl/comments20.xml" ContentType="application/vnd.openxmlformats-officedocument.spreadsheetml.comments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drawings/drawing37.xml" ContentType="application/vnd.openxmlformats-officedocument.drawing+xml"/>
  <Default Extension="rels" ContentType="application/vnd.openxmlformats-package.relationships+xml"/>
  <Override PartName="/xl/worksheets/sheet5.xml" ContentType="application/vnd.openxmlformats-officedocument.spreadsheetml.worksheet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comments27.xml" ContentType="application/vnd.openxmlformats-officedocument.spreadsheetml.comments+xml"/>
  <Override PartName="/xl/drawings/drawing44.xml" ContentType="application/vnd.openxmlformats-officedocument.drawing+xml"/>
  <Override PartName="/xl/comments2.xml" ContentType="application/vnd.openxmlformats-officedocument.spreadsheetml.comments+xml"/>
  <Override PartName="/xl/drawings/drawing22.xml" ContentType="application/vnd.openxmlformats-officedocument.drawing+xml"/>
  <Override PartName="/xl/comments16.xml" ContentType="application/vnd.openxmlformats-officedocument.spreadsheetml.comments+xml"/>
  <Override PartName="/xl/drawings/drawing33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omments23.xml" ContentType="application/vnd.openxmlformats-officedocument.spreadsheetml.comments+xml"/>
  <Override PartName="/xl/drawings/drawing40.xml" ContentType="application/vnd.openxmlformats-officedocument.drawing+xml"/>
  <Override PartName="/xl/worksheets/sheet38.xml" ContentType="application/vnd.openxmlformats-officedocument.spreadsheetml.worksheet+xml"/>
  <Override PartName="/xl/comments12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7235" windowHeight="6210" firstSheet="36" activeTab="45"/>
  </bookViews>
  <sheets>
    <sheet name="май 17  (3)" sheetId="48" r:id="rId1"/>
    <sheet name="АКТ апрель" sheetId="1" r:id="rId2"/>
    <sheet name="должники" sheetId="2" r:id="rId3"/>
    <sheet name="АКТ май" sheetId="4" r:id="rId4"/>
    <sheet name="АКТ июнь" sheetId="5" r:id="rId5"/>
    <sheet name="АКТ июль" sheetId="6" r:id="rId6"/>
    <sheet name="АКТ август" sheetId="8" r:id="rId7"/>
    <sheet name="АКТ сентябрь" sheetId="9" r:id="rId8"/>
    <sheet name="АКТ октябрь)" sheetId="10" r:id="rId9"/>
    <sheet name="АКТ ноябрь" sheetId="12" r:id="rId10"/>
    <sheet name="Акт декабрь" sheetId="13" r:id="rId11"/>
    <sheet name="Акт январь)" sheetId="14" r:id="rId12"/>
    <sheet name="Акт февраль 15" sheetId="19" r:id="rId13"/>
    <sheet name="Акт март15" sheetId="16" r:id="rId14"/>
    <sheet name=" " sheetId="17" r:id="rId15"/>
    <sheet name="Апрель 15" sheetId="18" r:id="rId16"/>
    <sheet name="май 2015" sheetId="20" r:id="rId17"/>
    <sheet name="июнь 2015" sheetId="21" r:id="rId18"/>
    <sheet name="июль 2015" sheetId="22" r:id="rId19"/>
    <sheet name="август 2015" sheetId="23" r:id="rId20"/>
    <sheet name="сентябрь 2015" sheetId="24" r:id="rId21"/>
    <sheet name="октябрь 2015 " sheetId="25" r:id="rId22"/>
    <sheet name="ноябрь 2015  " sheetId="26" r:id="rId23"/>
    <sheet name="декабрь 2015" sheetId="28" r:id="rId24"/>
    <sheet name="январь 2016" sheetId="30" r:id="rId25"/>
    <sheet name="февраль 2016" sheetId="29" r:id="rId26"/>
    <sheet name="март 2016 " sheetId="31" r:id="rId27"/>
    <sheet name="апрель 2016" sheetId="33" r:id="rId28"/>
    <sheet name="май 2016" sheetId="34" r:id="rId29"/>
    <sheet name="июнь 2016" sheetId="35" r:id="rId30"/>
    <sheet name="июль 2016 " sheetId="36" r:id="rId31"/>
    <sheet name="август 16" sheetId="37" r:id="rId32"/>
    <sheet name="сентябрь 16" sheetId="38" r:id="rId33"/>
    <sheet name="октябрь 16" sheetId="39" r:id="rId34"/>
    <sheet name="ноябрь 16" sheetId="41" r:id="rId35"/>
    <sheet name="декабрь 16" sheetId="42" r:id="rId36"/>
    <sheet name="Январь 17" sheetId="43" r:id="rId37"/>
    <sheet name="февраль 17" sheetId="44" r:id="rId38"/>
    <sheet name="март 17" sheetId="45" r:id="rId39"/>
    <sheet name="Лист1" sheetId="40" r:id="rId40"/>
    <sheet name="апрель 17 " sheetId="46" r:id="rId41"/>
    <sheet name="май 17  (2)" sheetId="47" r:id="rId42"/>
    <sheet name="июнь 17" sheetId="49" r:id="rId43"/>
    <sheet name="июль 17 " sheetId="50" r:id="rId44"/>
    <sheet name="август 17  " sheetId="51" r:id="rId45"/>
    <sheet name="сентябрь 17" sheetId="52" r:id="rId46"/>
  </sheets>
  <calcPr calcId="125725"/>
</workbook>
</file>

<file path=xl/calcChain.xml><?xml version="1.0" encoding="utf-8"?>
<calcChain xmlns="http://schemas.openxmlformats.org/spreadsheetml/2006/main">
  <c r="I39" i="52"/>
  <c r="I19"/>
  <c r="I35" s="1"/>
  <c r="H11" s="1"/>
  <c r="I39" i="51"/>
  <c r="I19"/>
  <c r="I35" s="1"/>
  <c r="H11" s="1"/>
  <c r="I39" i="50"/>
  <c r="I19"/>
  <c r="I35" s="1"/>
  <c r="I39" i="49"/>
  <c r="I19"/>
  <c r="I35" s="1"/>
  <c r="H11" s="1"/>
  <c r="I39" i="48"/>
  <c r="I35"/>
  <c r="H11" s="1"/>
  <c r="I19"/>
  <c r="I39" i="47"/>
  <c r="I35"/>
  <c r="H11" s="1"/>
  <c r="I19"/>
  <c r="I35" i="46"/>
  <c r="I39"/>
  <c r="I19"/>
  <c r="I34" i="45"/>
  <c r="I19"/>
  <c r="I38"/>
  <c r="I37" i="44"/>
  <c r="I32"/>
  <c r="H11" s="1"/>
  <c r="I19"/>
  <c r="I37" i="43"/>
  <c r="I32"/>
  <c r="I19"/>
  <c r="I37" i="42"/>
  <c r="I19"/>
  <c r="I32" s="1"/>
  <c r="I37" i="41"/>
  <c r="I32"/>
  <c r="I19"/>
  <c r="I37" i="39"/>
  <c r="I32"/>
  <c r="I19"/>
  <c r="I37" i="38"/>
  <c r="H11" i="37"/>
  <c r="I32"/>
  <c r="I37"/>
  <c r="I32" i="38"/>
  <c r="I19"/>
  <c r="I19" i="37"/>
  <c r="I32" i="35"/>
  <c r="I38"/>
  <c r="I36" i="36"/>
  <c r="I19"/>
  <c r="I32" s="1"/>
  <c r="I19" i="35"/>
  <c r="I36" i="34"/>
  <c r="I32"/>
  <c r="I19"/>
  <c r="I36" i="33"/>
  <c r="I19"/>
  <c r="I32" s="1"/>
  <c r="H11" s="1"/>
  <c r="I36" i="31"/>
  <c r="I19"/>
  <c r="I32" s="1"/>
  <c r="H11" s="1"/>
  <c r="I38" i="30"/>
  <c r="I19"/>
  <c r="I32" s="1"/>
  <c r="H11" s="1"/>
  <c r="I36" i="29"/>
  <c r="I19"/>
  <c r="I32" s="1"/>
  <c r="I38" i="28"/>
  <c r="I19"/>
  <c r="I32" s="1"/>
  <c r="I33" i="26"/>
  <c r="I29"/>
  <c r="I18"/>
  <c r="H11" i="50" l="1"/>
  <c r="H11" i="46"/>
  <c r="H11" i="45"/>
  <c r="H11" i="43"/>
  <c r="H11" i="42"/>
  <c r="H11" i="41"/>
  <c r="H11" i="39"/>
  <c r="H11" i="38"/>
  <c r="H11" i="36"/>
  <c r="H11" i="35"/>
  <c r="H11" i="34"/>
  <c r="H11" i="29"/>
  <c r="H11" i="28"/>
  <c r="H11" i="26"/>
  <c r="I33" i="25"/>
  <c r="I18"/>
  <c r="I29" s="1"/>
  <c r="I33" i="24"/>
  <c r="I29"/>
  <c r="I18"/>
  <c r="I33" i="23"/>
  <c r="I18"/>
  <c r="I29" s="1"/>
  <c r="I38" i="22"/>
  <c r="H11" i="25" l="1"/>
  <c r="H11" i="24"/>
  <c r="H11" i="23"/>
  <c r="I19" i="22"/>
  <c r="I32" s="1"/>
  <c r="H11" i="14"/>
  <c r="I35" i="21"/>
  <c r="I19"/>
  <c r="H11" i="22" l="1"/>
  <c r="I30" i="21"/>
  <c r="I34" i="20"/>
  <c r="I30"/>
  <c r="H11" s="1"/>
  <c r="I18"/>
  <c r="I19" i="16"/>
  <c r="I29" s="1"/>
  <c r="H11" s="1"/>
  <c r="I35" i="19"/>
  <c r="I30"/>
  <c r="H11" s="1"/>
  <c r="I18"/>
  <c r="I33" i="18"/>
  <c r="I18"/>
  <c r="I29" s="1"/>
  <c r="H11" s="1"/>
  <c r="I35" i="17"/>
  <c r="I30"/>
  <c r="I18"/>
  <c r="H11" i="21" l="1"/>
  <c r="I28" i="14"/>
  <c r="I33"/>
  <c r="I18"/>
  <c r="I19" i="13"/>
  <c r="I33" l="1"/>
  <c r="I29"/>
  <c r="I32" i="12"/>
  <c r="I28"/>
  <c r="I18"/>
  <c r="I28" i="10"/>
  <c r="I32"/>
  <c r="I18"/>
  <c r="I30" i="9"/>
  <c r="I34"/>
  <c r="I21"/>
  <c r="I18"/>
  <c r="H11" i="5"/>
  <c r="I35" i="6"/>
  <c r="I30" i="8"/>
  <c r="I34"/>
  <c r="I21"/>
  <c r="I18"/>
  <c r="I22" i="6"/>
  <c r="I18"/>
  <c r="I29" i="5"/>
  <c r="I31" i="4"/>
  <c r="I35"/>
  <c r="I33" i="5"/>
  <c r="I21"/>
  <c r="I18"/>
  <c r="I22" i="4"/>
  <c r="I18"/>
  <c r="I34" i="1"/>
  <c r="I30" i="6" l="1"/>
  <c r="H11" s="1"/>
</calcChain>
</file>

<file path=xl/comments1.xml><?xml version="1.0" encoding="utf-8"?>
<comments xmlns="http://schemas.openxmlformats.org/spreadsheetml/2006/main">
  <authors>
    <author>Ольга</author>
  </authors>
  <commentList>
    <comment ref="A21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Ольга</author>
  </authors>
  <commentList>
    <comment ref="A20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Ольга</author>
  </authors>
  <commentList>
    <comment ref="A20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Ольга</author>
  </authors>
  <commentList>
    <comment ref="A21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Ольга</author>
  </authors>
  <commentList>
    <comment ref="A21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>
  <authors>
    <author>Ольга</author>
  </authors>
  <commentList>
    <comment ref="A21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>
  <authors>
    <author>Ольга</author>
  </authors>
  <commentList>
    <comment ref="A21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>
  <authors>
    <author>Ольга</author>
  </authors>
  <commentList>
    <comment ref="A21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>
  <authors>
    <author>Ольга</author>
  </authors>
  <commentList>
    <comment ref="A21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>
  <authors>
    <author>Ольга</author>
  </authors>
  <commentList>
    <comment ref="A21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>
  <authors>
    <author>Ольга</author>
  </authors>
  <commentList>
    <comment ref="A21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Ольга</author>
  </authors>
  <commentList>
    <comment ref="A20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0.xml><?xml version="1.0" encoding="utf-8"?>
<comments xmlns="http://schemas.openxmlformats.org/spreadsheetml/2006/main">
  <authors>
    <author>Ольга</author>
  </authors>
  <commentList>
    <comment ref="A21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>
  <authors>
    <author>Ольга</author>
  </authors>
  <commentList>
    <comment ref="A21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2.xml><?xml version="1.0" encoding="utf-8"?>
<comments xmlns="http://schemas.openxmlformats.org/spreadsheetml/2006/main">
  <authors>
    <author>Ольга</author>
  </authors>
  <commentList>
    <comment ref="A21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3.xml><?xml version="1.0" encoding="utf-8"?>
<comments xmlns="http://schemas.openxmlformats.org/spreadsheetml/2006/main">
  <authors>
    <author>Ольга</author>
  </authors>
  <commentList>
    <comment ref="A21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4.xml><?xml version="1.0" encoding="utf-8"?>
<comments xmlns="http://schemas.openxmlformats.org/spreadsheetml/2006/main">
  <authors>
    <author>Ольга</author>
  </authors>
  <commentList>
    <comment ref="A21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5.xml><?xml version="1.0" encoding="utf-8"?>
<comments xmlns="http://schemas.openxmlformats.org/spreadsheetml/2006/main">
  <authors>
    <author>Ольга</author>
  </authors>
  <commentList>
    <comment ref="A21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6.xml><?xml version="1.0" encoding="utf-8"?>
<comments xmlns="http://schemas.openxmlformats.org/spreadsheetml/2006/main">
  <authors>
    <author>Ольга</author>
  </authors>
  <commentList>
    <comment ref="A21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7.xml><?xml version="1.0" encoding="utf-8"?>
<comments xmlns="http://schemas.openxmlformats.org/spreadsheetml/2006/main">
  <authors>
    <author>Ольга</author>
  </authors>
  <commentList>
    <comment ref="A21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8.xml><?xml version="1.0" encoding="utf-8"?>
<comments xmlns="http://schemas.openxmlformats.org/spreadsheetml/2006/main">
  <authors>
    <author>Ольга</author>
  </authors>
  <commentList>
    <comment ref="A21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9.xml><?xml version="1.0" encoding="utf-8"?>
<comments xmlns="http://schemas.openxmlformats.org/spreadsheetml/2006/main">
  <authors>
    <author>Ольга</author>
  </authors>
  <commentList>
    <comment ref="A21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Ольга</author>
  </authors>
  <commentList>
    <comment ref="A20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0.xml><?xml version="1.0" encoding="utf-8"?>
<comments xmlns="http://schemas.openxmlformats.org/spreadsheetml/2006/main">
  <authors>
    <author>Ольга</author>
  </authors>
  <commentList>
    <comment ref="A21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1.xml><?xml version="1.0" encoding="utf-8"?>
<comments xmlns="http://schemas.openxmlformats.org/spreadsheetml/2006/main">
  <authors>
    <author>Ольга</author>
  </authors>
  <commentList>
    <comment ref="A21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2.xml><?xml version="1.0" encoding="utf-8"?>
<comments xmlns="http://schemas.openxmlformats.org/spreadsheetml/2006/main">
  <authors>
    <author>Ольга</author>
  </authors>
  <commentList>
    <comment ref="A21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3.xml><?xml version="1.0" encoding="utf-8"?>
<comments xmlns="http://schemas.openxmlformats.org/spreadsheetml/2006/main">
  <authors>
    <author>Ольга</author>
  </authors>
  <commentList>
    <comment ref="A21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Ольга</author>
  </authors>
  <commentList>
    <comment ref="A20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Ольга</author>
  </authors>
  <commentList>
    <comment ref="A20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Ольга</author>
  </authors>
  <commentList>
    <comment ref="A21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Ольга</author>
  </authors>
  <commentList>
    <comment ref="A21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Ольга</author>
  </authors>
  <commentList>
    <comment ref="A20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Ольга</author>
  </authors>
  <commentList>
    <comment ref="A20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<sst xmlns="http://schemas.openxmlformats.org/spreadsheetml/2006/main" count="3242" uniqueCount="255">
  <si>
    <r>
      <t xml:space="preserve">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Times New Roman"/>
        <family val="1"/>
        <charset val="204"/>
      </rPr>
      <t xml:space="preserve">                         </t>
    </r>
    <r>
      <rPr>
        <b/>
        <sz val="11"/>
        <color theme="1"/>
        <rFont val="Times New Roman"/>
        <family val="1"/>
        <charset val="204"/>
      </rPr>
      <t>тел.910-141</t>
    </r>
  </si>
  <si>
    <r>
      <t>Заказчик</t>
    </r>
    <r>
      <rPr>
        <sz val="10"/>
        <color theme="1"/>
        <rFont val="Times New Roman"/>
        <family val="1"/>
        <charset val="204"/>
      </rPr>
      <t xml:space="preserve">- собственники МКД ул.Тореза 86А,  </t>
    </r>
  </si>
  <si>
    <r>
      <t>Исполнитель</t>
    </r>
    <r>
      <rPr>
        <sz val="10"/>
        <color theme="1"/>
        <rFont val="Times New Roman"/>
        <family val="1"/>
        <charset val="204"/>
      </rPr>
      <t xml:space="preserve"> – ООО «УК Пионер», 654059, г.Новокузнецк,</t>
    </r>
  </si>
  <si>
    <t>ул. Тореза 60а-3, 910-141.</t>
  </si>
  <si>
    <t xml:space="preserve">                                    о приемке выполненных работ  № 86а/1 от 30.04.2014г.                 </t>
  </si>
  <si>
    <t>Содержание общего имущества жилого дома</t>
  </si>
  <si>
    <t>№п/п</t>
  </si>
  <si>
    <r>
      <t xml:space="preserve">                      «УК ПИОНЕР» </t>
    </r>
    <r>
      <rPr>
        <b/>
        <i/>
        <sz val="8"/>
        <color theme="1"/>
        <rFont val="Times New Roman"/>
        <family val="1"/>
        <charset val="204"/>
      </rPr>
      <t>Общество с ограниченной ответственностью</t>
    </r>
  </si>
  <si>
    <t xml:space="preserve">                                                             654059, г.Новокузнецк, ул.Тореза 60А - 3  </t>
  </si>
  <si>
    <t xml:space="preserve">                                      910-141</t>
  </si>
  <si>
    <t xml:space="preserve">                                                                                                ИНН 4253000961 КПП 425301001</t>
  </si>
  <si>
    <t xml:space="preserve">     Акт </t>
  </si>
  <si>
    <t xml:space="preserve">        Наименование работ</t>
  </si>
  <si>
    <t>Стоимость работ, руб.</t>
  </si>
  <si>
    <t>1.</t>
  </si>
  <si>
    <t>САНИТАРНОЕ СОДЕРЖАНИЕ</t>
  </si>
  <si>
    <t>мес.</t>
  </si>
  <si>
    <t xml:space="preserve">2. </t>
  </si>
  <si>
    <t>СОДЕРЖАНИЕ СТРОИТЕЛЬНЫХ КОНСТРУКЦИЙ</t>
  </si>
  <si>
    <t>2.1</t>
  </si>
  <si>
    <t>СОДЕРЖАНИЕ ИНЖЕНЕРНОГО ОБОРУДОВАНИЯ</t>
  </si>
  <si>
    <t>Кол-во</t>
  </si>
  <si>
    <t>Отключение с последующим запуском узла ГВС , сброс и запуск системы отопления, разводушивание системы отопления</t>
  </si>
  <si>
    <t>3.</t>
  </si>
  <si>
    <t>3.1</t>
  </si>
  <si>
    <t>Демонтаж, монтаж м/прёмной камеры</t>
  </si>
  <si>
    <t>Итого содержание инженерного оборудования:</t>
  </si>
  <si>
    <t>Итого  санитарное содержание:</t>
  </si>
  <si>
    <t>1.1</t>
  </si>
  <si>
    <t>1.2</t>
  </si>
  <si>
    <t>З/плата рабочего по комплексной уборке и содержанию домовладений ( включая НДФЛ и резерв на отпуск)</t>
  </si>
  <si>
    <t>Моющие и хозяйственные средства</t>
  </si>
  <si>
    <t>Итого содержание строительных конструкций:</t>
  </si>
  <si>
    <t>4.</t>
  </si>
  <si>
    <t>АВАРИЙНО-ДИСПЕТЧЕРСКОЕ ОБСЛУЖИВАНИЕ</t>
  </si>
  <si>
    <t>5.</t>
  </si>
  <si>
    <t>УСЛУГИ УПРАВЛЕНИЯ</t>
  </si>
  <si>
    <t>6.</t>
  </si>
  <si>
    <t>УСЛУГИ НАЧИСЛЕНИЯ ПЛАТЕЖЕЙ</t>
  </si>
  <si>
    <t>7.</t>
  </si>
  <si>
    <t>УСЛУГИ СОВЕТА ДОМА</t>
  </si>
  <si>
    <t>8.</t>
  </si>
  <si>
    <t>ВЫВОЗ КГО</t>
  </si>
  <si>
    <t>9.</t>
  </si>
  <si>
    <t>ОБСЛУЖИВАНИЕ КОНТЕЙНЕРА</t>
  </si>
  <si>
    <t>ИТОГО:</t>
  </si>
  <si>
    <t>10.</t>
  </si>
  <si>
    <t>Ремонт  общего имущества жилого дома</t>
  </si>
  <si>
    <t xml:space="preserve">Сдал: </t>
  </si>
  <si>
    <t>Директор ООО "УК Пионер"</t>
  </si>
  <si>
    <t>Ляшенко В.А.</t>
  </si>
  <si>
    <t>Принял:</t>
  </si>
  <si>
    <t xml:space="preserve">Председатель Совета Дома </t>
  </si>
  <si>
    <t>Громова Л.Д.</t>
  </si>
  <si>
    <t>__________________________</t>
  </si>
  <si>
    <t>_________________________</t>
  </si>
  <si>
    <t>Бетонирование столбов под площадку КГО</t>
  </si>
  <si>
    <t>ТОРЕЗА</t>
  </si>
  <si>
    <t>А</t>
  </si>
  <si>
    <t>Аникина</t>
  </si>
  <si>
    <t>Мария</t>
  </si>
  <si>
    <t>Николаевна</t>
  </si>
  <si>
    <t>Куник</t>
  </si>
  <si>
    <t>Александра</t>
  </si>
  <si>
    <t>Меркульевна</t>
  </si>
  <si>
    <t>Скоромкин</t>
  </si>
  <si>
    <t>Валерий</t>
  </si>
  <si>
    <t>Николаевич</t>
  </si>
  <si>
    <t>Ким</t>
  </si>
  <si>
    <t>Ирина</t>
  </si>
  <si>
    <t>Владимировна</t>
  </si>
  <si>
    <t>Проскурина</t>
  </si>
  <si>
    <t>Анастасия</t>
  </si>
  <si>
    <t>Петровна</t>
  </si>
  <si>
    <t>Прохоров</t>
  </si>
  <si>
    <t>Андрей</t>
  </si>
  <si>
    <t>Владимирович</t>
  </si>
  <si>
    <t>Никитина</t>
  </si>
  <si>
    <t>Татьяна</t>
  </si>
  <si>
    <t>Викторовна</t>
  </si>
  <si>
    <t>Петрова</t>
  </si>
  <si>
    <t>Антонида</t>
  </si>
  <si>
    <t>Инокентьевна</t>
  </si>
  <si>
    <t xml:space="preserve">Не оплатили услуги за апрель 2014 года. </t>
  </si>
  <si>
    <t>Реестр по состоянию на 31 мая 2014 года</t>
  </si>
  <si>
    <t>11.</t>
  </si>
  <si>
    <t>ВЫВОЗ ТБО</t>
  </si>
  <si>
    <t>Стоимость работ  по акту,руб.:</t>
  </si>
  <si>
    <t xml:space="preserve">                                    о приемке выполненных работ  № 86а/2 от 31.05.2014г.                 </t>
  </si>
  <si>
    <t>Площадь 2396,0 м2</t>
  </si>
  <si>
    <t>2.2</t>
  </si>
  <si>
    <t>Перевод узла ГВС с обратки на подачу и обратно</t>
  </si>
  <si>
    <t>Подготовка узла к опрессовке</t>
  </si>
  <si>
    <t>Замена стояка полотенцесушителя, кв.28,32.</t>
  </si>
  <si>
    <t>2,5м</t>
  </si>
  <si>
    <t>Итого:</t>
  </si>
  <si>
    <t>Изготовление жалюзей на глуховые окна</t>
  </si>
  <si>
    <t>3.1.</t>
  </si>
  <si>
    <t xml:space="preserve">                                    о приемке выполненных работ  № 86а/3 от 30.06.2014г.                 </t>
  </si>
  <si>
    <t>Отключение/запуск узла ГВС ( подготовка к отопительному сезону)</t>
  </si>
  <si>
    <t>З/плата рабочего по комплексной уборке и содержанию домовладений, включая уборку лифта (  НДФЛ , Взносы в ПФ и резерв на отпуск)</t>
  </si>
  <si>
    <t>Сдача узла представителю ООО "КТС"</t>
  </si>
  <si>
    <t>Осмотр кв. 25</t>
  </si>
  <si>
    <t>Замена стояка канализации кв. 25</t>
  </si>
  <si>
    <t xml:space="preserve">                                    о приемке выполненных работ  № 86а/4 от 31.07.2014г.                 </t>
  </si>
  <si>
    <t>Вывоз КГО</t>
  </si>
  <si>
    <t>тн</t>
  </si>
  <si>
    <t xml:space="preserve">                                910-141</t>
  </si>
  <si>
    <t>2.</t>
  </si>
  <si>
    <t>Замена задвижек , сборок</t>
  </si>
  <si>
    <t>Оплата за ремонт стоянки КГО</t>
  </si>
  <si>
    <t>Запуск узла отопления в связи с началом отопительного сезона</t>
  </si>
  <si>
    <t xml:space="preserve">Ремонт межпанельных швов </t>
  </si>
  <si>
    <t>69м</t>
  </si>
  <si>
    <t>руб.</t>
  </si>
  <si>
    <t xml:space="preserve">                                    о приемке выполненных работ  № 86а/5 от 31.08.2014г.                 </t>
  </si>
  <si>
    <t xml:space="preserve">                                    о приемке выполненных работ  № 86а/6от 30.09.2014г.                 </t>
  </si>
  <si>
    <t xml:space="preserve">                                    о приемке выполненных работ  № 86а/7 от 31.10.2014г.                 </t>
  </si>
  <si>
    <t xml:space="preserve">                                    о приемке выполненных работ  № 86а/8 от 30.11.2014г.                 </t>
  </si>
  <si>
    <t xml:space="preserve">                                    о приемке выполненных работ  № 86а/9 от 31.12.2014г.                 </t>
  </si>
  <si>
    <t>1.2.</t>
  </si>
  <si>
    <t>Моющие,хоз.товары</t>
  </si>
  <si>
    <t xml:space="preserve">                                    о приемке выполненных работ  № 86а/1 от 31.01.2015г.                 </t>
  </si>
  <si>
    <t>Демонтаж участка трубы, врезка крана на ливневой трубе</t>
  </si>
  <si>
    <t>Замена выключателя в тамбуре</t>
  </si>
  <si>
    <t xml:space="preserve">                                    о приемке выполненных работ  № 86а/2 от 28.02.2015г.                 </t>
  </si>
  <si>
    <t>2.1.</t>
  </si>
  <si>
    <t>Сопровождение сотрудника Водоканала</t>
  </si>
  <si>
    <t>Осмотр квартиры № 17 ( мокнут стены)</t>
  </si>
  <si>
    <t>Изготовление тех.паспорта дома</t>
  </si>
  <si>
    <t>Установка водосчетчика</t>
  </si>
  <si>
    <t>Замена стояка канализации 15.02.15 кв. 40</t>
  </si>
  <si>
    <t xml:space="preserve">Моющие и хозяйственные средства </t>
  </si>
  <si>
    <t>Устройство дренажной трубы в подвале</t>
  </si>
  <si>
    <t xml:space="preserve">                                    о приемке выполненных работ  № 86а/3 от 28.03.2015г.                 </t>
  </si>
  <si>
    <t xml:space="preserve">                                    о приемке выполненных работ  № 86а/4 от 30.04.2015г.                 </t>
  </si>
  <si>
    <t>Приварка шарнира на мусоропроводе</t>
  </si>
  <si>
    <t>Отключение 1 узла отопления, перевод с подачи на обратку, Опрессовка узла отопления</t>
  </si>
  <si>
    <t xml:space="preserve">                                    о приемке выполненных работ  № 86а/5 от 31.05.2015г.                 </t>
  </si>
  <si>
    <t>Отключение системы отопления и узла ГВС с последующим включением и развоздушиванием</t>
  </si>
  <si>
    <t xml:space="preserve">                                    о приемке выполненных работ  № 86а/6 от 30.06.2015г.                 </t>
  </si>
  <si>
    <t>Отключение  узла  ГВС</t>
  </si>
  <si>
    <t xml:space="preserve">Замена контрольного крана </t>
  </si>
  <si>
    <t>Покос   травы   ( 4.06.15 и 5.06.15)</t>
  </si>
  <si>
    <t xml:space="preserve">Изготовление и установка газонного ограждения </t>
  </si>
  <si>
    <t>6 п.м.</t>
  </si>
  <si>
    <t>Шабаева Р.И.</t>
  </si>
  <si>
    <t xml:space="preserve">                                    о приемке выполненных работ  № 86а/7 от 31.07.2015г.                 </t>
  </si>
  <si>
    <t>Моющие и хозяйственные  товары</t>
  </si>
  <si>
    <t>Сдача узла отопления представителю  теплосетей</t>
  </si>
  <si>
    <t>Запуск Узла ГВС</t>
  </si>
  <si>
    <t>2.3</t>
  </si>
  <si>
    <t>Плоьбировка водосчетчиков кв. 19, 37</t>
  </si>
  <si>
    <t>Ремонт сантехнического оборудования</t>
  </si>
  <si>
    <t>Ремонт электротехнического оборудования</t>
  </si>
  <si>
    <t>Ремонт межпанельных швов</t>
  </si>
  <si>
    <t>т/п   2396,9</t>
  </si>
  <si>
    <t xml:space="preserve">                                    о приемке выполненных работ  № 86а/8 от 31.08.2015г.                 </t>
  </si>
  <si>
    <t>Перевод узла ГВС с обратки на подачу</t>
  </si>
  <si>
    <t xml:space="preserve">                                    о приемке выполненных работ  № 86а/9 от 30.09.2015г.                 </t>
  </si>
  <si>
    <t>Установка светильника</t>
  </si>
  <si>
    <t xml:space="preserve">Запуск системы отопления </t>
  </si>
  <si>
    <t xml:space="preserve">                                    о приемке выполненных работ  № 86а/10 от 30.10.2015г.                 </t>
  </si>
  <si>
    <t>Установка  ограждения</t>
  </si>
  <si>
    <t xml:space="preserve">                                    о приемке выполненных работ  № 86а/11 от 30.11.2015г.                 </t>
  </si>
  <si>
    <t>Замена стояка горячей воды</t>
  </si>
  <si>
    <t xml:space="preserve">                                    о приемке выполненных работ  № 86а/12 от 31.12.2015г.                 </t>
  </si>
  <si>
    <t>Очистка дороги от снега во дворе механизированным способом</t>
  </si>
  <si>
    <t xml:space="preserve">                                    о приемке выполненных работ  № 86а/02 от 29.02.2016г.                 </t>
  </si>
  <si>
    <t xml:space="preserve">                                    о приемке выполненных работ  № 86а/03 от 31.03.2016г.                 </t>
  </si>
  <si>
    <t xml:space="preserve">УСЛУГИ НАЧИСЛЕНИЯ ПЛАТЕЖЕЙ </t>
  </si>
  <si>
    <t xml:space="preserve">                                    о приемке выполненных работ  № 86а/04 от 30.04.2016г.                 </t>
  </si>
  <si>
    <t>Отключение  системы отопления с последующим запуском</t>
  </si>
  <si>
    <t>Установка прибора учета  ГВС</t>
  </si>
  <si>
    <t xml:space="preserve">Моющие и хозяйственные товары </t>
  </si>
  <si>
    <t xml:space="preserve">                                    о приемке выполненных работ  № 86а/05 от 31.05.2016г.                 </t>
  </si>
  <si>
    <t>Замена стояка отопления кв. 25</t>
  </si>
  <si>
    <t>УСЛУГИ НАЧИСЛЕНИЯ ПЛАТЕЖЕЙ  ( ООО "ГЦРКП",  ООО  "Жилкомцентр")</t>
  </si>
  <si>
    <t xml:space="preserve">                                    о приемке выполненных работ  № 86а/06 от 30.06.2016г.                 </t>
  </si>
  <si>
    <t xml:space="preserve">замена лампочки </t>
  </si>
  <si>
    <t>Отключение системы отопления. Опрессовка узла ГВС , сдача  представителю тепловой компании</t>
  </si>
  <si>
    <t>Замена розлива отопления</t>
  </si>
  <si>
    <t>ед.изм.</t>
  </si>
  <si>
    <t xml:space="preserve">Замена акустического светильника, закрытие щитка , проверка светильников </t>
  </si>
  <si>
    <t>Ремонт межпанельных  швов</t>
  </si>
  <si>
    <t xml:space="preserve">                                    о приемке выполненных работ  № 86а/07 от 31.07.2016г.                 </t>
  </si>
  <si>
    <t>ВЫВОЗ ТКО</t>
  </si>
  <si>
    <t xml:space="preserve">                                    о приемке выполненных работ  № 86а/08 от 31.08.2016г.                 </t>
  </si>
  <si>
    <t>Замена стояка х/в, г/в  кв. 3, замена стояка отопления кв. 37</t>
  </si>
  <si>
    <t>Замена лампочки</t>
  </si>
  <si>
    <t>Подключение светильника и выключателя</t>
  </si>
  <si>
    <t xml:space="preserve">                                    о приемке выполненных работ  № 86а/09 от 31.09.2016г.                 </t>
  </si>
  <si>
    <t>Электротехнические работы</t>
  </si>
  <si>
    <t>Запуск системы отопления</t>
  </si>
  <si>
    <t xml:space="preserve">Замена контрольного крана на сброснике в подвале </t>
  </si>
  <si>
    <t xml:space="preserve">                                    о приемке выполненных работ  № 86а/10 от 31.10.2016г.                 </t>
  </si>
  <si>
    <t xml:space="preserve">                                    о приемке выполненных работ  № 86а/11 от 30.11.2016г.                 </t>
  </si>
  <si>
    <t>Моющие и хозяйственные товары , лопата, граншлак</t>
  </si>
  <si>
    <t>Протяжка контактов</t>
  </si>
  <si>
    <t xml:space="preserve">                                    о приемке выполненных работ  № 86а/12 от 31.12.2016г.                 </t>
  </si>
  <si>
    <t>замена лампочки, восстановление схемы освещения</t>
  </si>
  <si>
    <t>электротехнические работы</t>
  </si>
  <si>
    <t>амена стояка полотенцесушителя. Ремонт ливневой трубы</t>
  </si>
  <si>
    <t xml:space="preserve">                                    о приемке выполненных работ  № 86а/1 от 31.01.2017г.                 </t>
  </si>
  <si>
    <t>замена лампочек</t>
  </si>
  <si>
    <t>Сантехнические работы</t>
  </si>
  <si>
    <t xml:space="preserve">                                    о приемке выполненных работ  № 86а/2 от 28.02.2017г.                 </t>
  </si>
  <si>
    <t xml:space="preserve">                                    о приемке выполненных работ  № 86а/3 от 31.03.2017г.                 </t>
  </si>
  <si>
    <t xml:space="preserve">Моющие и хозяйственные средства  </t>
  </si>
  <si>
    <t>Сантехнические работы ( замена водосчетчика, разница в цене)</t>
  </si>
  <si>
    <t>12.</t>
  </si>
  <si>
    <t>ОДН х/в за  январь, февраль, март 2017</t>
  </si>
  <si>
    <t>ОДН электроэнергия за  январь, февраль, март 2017</t>
  </si>
  <si>
    <t xml:space="preserve">                                    о приемке выполненных работ  № 86а/4 от 31.04.2017г.                 </t>
  </si>
  <si>
    <t>Метла</t>
  </si>
  <si>
    <t>оформление документов на придомовую территорию</t>
  </si>
  <si>
    <t>ОДН г/в январь, февраль, март 2017</t>
  </si>
  <si>
    <t>ОДН х/в за апрель 2017</t>
  </si>
  <si>
    <t>ОДН электроэнергия за  апрель 2017</t>
  </si>
  <si>
    <t>ОДН г/в  апрель 2017</t>
  </si>
  <si>
    <t>Сантехнические работы ( замена стояка канализации)</t>
  </si>
  <si>
    <t xml:space="preserve">                                    о приемке выполненных работ  № 86а/5 от 31.05.2017г.                 </t>
  </si>
  <si>
    <t>ОДН х/в за май 2017</t>
  </si>
  <si>
    <t>ОДН электроэнергия за  май 2017</t>
  </si>
  <si>
    <t>ОДН г/в  за май 2017</t>
  </si>
  <si>
    <t xml:space="preserve">                                    о приемке выполненных работ  № 86а/6 от 30.06.2017г.                 </t>
  </si>
  <si>
    <t>ОДН х/в за июнь 2017</t>
  </si>
  <si>
    <t>ОДН электроэнергия за  июнь 2017</t>
  </si>
  <si>
    <t>ОДН г/в  за июнь  2017</t>
  </si>
  <si>
    <t>Отключение , запуск узла ГВС, отключение системы отопления</t>
  </si>
  <si>
    <t>З/плата рабочего по комплексной уборке и содержанию домовладений, включая уборку лифта   и резерв на отпуск</t>
  </si>
  <si>
    <t>З/плата рабочего по комплексной уборке и содержанию домовладений, включая уборку лифта  и резерв на отпуск</t>
  </si>
  <si>
    <t xml:space="preserve">Перерасчет за 9 месяцев </t>
  </si>
  <si>
    <t>Опрессовка узла отопления</t>
  </si>
  <si>
    <t>Отключение узла ГВС с послед.запуском</t>
  </si>
  <si>
    <t>СОДЕРЖАНИЕ придомовой территории</t>
  </si>
  <si>
    <t>ОДН х/в за июль 2017</t>
  </si>
  <si>
    <t>ОДН электроэнергия за  июль 2017</t>
  </si>
  <si>
    <t>ОДН г/в  за июль  2017</t>
  </si>
  <si>
    <t>Осмотр этажных щитков</t>
  </si>
  <si>
    <t xml:space="preserve">                                    о приемке выполненных работ  № 86а/8 от 31.08.2017г.                 </t>
  </si>
  <si>
    <t>ОДН г/в  за август  2017</t>
  </si>
  <si>
    <t>ОДН электроэнергия за  август 2017</t>
  </si>
  <si>
    <t>ОДН х/в за август 2017</t>
  </si>
  <si>
    <t xml:space="preserve">Ремонт в подъезде </t>
  </si>
  <si>
    <t xml:space="preserve">                                    о приемке выполненных работ  № 86а/7 от 30.07.2017г.                 </t>
  </si>
  <si>
    <t>Замена стояка канализации  кв. 24, 28</t>
  </si>
  <si>
    <t>13.</t>
  </si>
  <si>
    <t>Покос</t>
  </si>
  <si>
    <t>Запуск отопления</t>
  </si>
  <si>
    <t>Замена эл.лампы</t>
  </si>
  <si>
    <t xml:space="preserve">                                    о приемке выполненных работ  № 86а/9 от 30.09.2017г.                 </t>
  </si>
  <si>
    <t>ОДН электроэнергия за  сентябрь 2017</t>
  </si>
  <si>
    <t>ОДН х/в за сентябрь 2017</t>
  </si>
  <si>
    <t>ОДН г/в  за  сентябрь  2017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</si>
</sst>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5" fillId="0" borderId="0" xfId="0" applyFont="1"/>
    <xf numFmtId="0" fontId="0" fillId="0" borderId="0" xfId="0" applyAlignment="1"/>
    <xf numFmtId="0" fontId="1" fillId="0" borderId="0" xfId="0" applyFont="1"/>
    <xf numFmtId="0" fontId="0" fillId="0" borderId="0" xfId="0" applyAlignment="1"/>
    <xf numFmtId="0" fontId="0" fillId="0" borderId="3" xfId="0" applyBorder="1"/>
    <xf numFmtId="0" fontId="0" fillId="0" borderId="4" xfId="0" applyBorder="1"/>
    <xf numFmtId="0" fontId="10" fillId="0" borderId="1" xfId="0" applyFont="1" applyBorder="1"/>
    <xf numFmtId="0" fontId="0" fillId="0" borderId="1" xfId="0" applyBorder="1"/>
    <xf numFmtId="49" fontId="0" fillId="0" borderId="0" xfId="0" applyNumberFormat="1"/>
    <xf numFmtId="2" fontId="0" fillId="0" borderId="0" xfId="0" applyNumberFormat="1"/>
    <xf numFmtId="49" fontId="13" fillId="0" borderId="0" xfId="0" applyNumberFormat="1" applyFont="1"/>
    <xf numFmtId="49" fontId="13" fillId="0" borderId="1" xfId="0" applyNumberFormat="1" applyFont="1" applyBorder="1"/>
    <xf numFmtId="0" fontId="13" fillId="0" borderId="1" xfId="0" applyFont="1" applyBorder="1"/>
    <xf numFmtId="2" fontId="0" fillId="0" borderId="1" xfId="0" applyNumberFormat="1" applyBorder="1"/>
    <xf numFmtId="2" fontId="12" fillId="0" borderId="1" xfId="0" applyNumberFormat="1" applyFont="1" applyBorder="1"/>
    <xf numFmtId="0" fontId="16" fillId="0" borderId="1" xfId="0" applyFont="1" applyBorder="1"/>
    <xf numFmtId="0" fontId="16" fillId="0" borderId="0" xfId="0" applyFo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0" xfId="0" applyAlignment="1"/>
    <xf numFmtId="2" fontId="17" fillId="0" borderId="1" xfId="0" applyNumberFormat="1" applyFont="1" applyBorder="1"/>
    <xf numFmtId="0" fontId="0" fillId="0" borderId="0" xfId="0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0" xfId="0" applyAlignment="1"/>
    <xf numFmtId="0" fontId="1" fillId="0" borderId="2" xfId="0" applyFont="1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0" xfId="0" applyAlignment="1"/>
    <xf numFmtId="0" fontId="1" fillId="0" borderId="2" xfId="0" applyFont="1" applyBorder="1" applyAlignment="1"/>
    <xf numFmtId="0" fontId="0" fillId="0" borderId="0" xfId="0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0" xfId="0" applyAlignment="1"/>
    <xf numFmtId="0" fontId="1" fillId="0" borderId="2" xfId="0" applyFont="1" applyBorder="1" applyAlignment="1"/>
    <xf numFmtId="0" fontId="0" fillId="0" borderId="0" xfId="0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2" xfId="0" applyFont="1" applyBorder="1" applyAlignment="1"/>
    <xf numFmtId="0" fontId="0" fillId="0" borderId="0" xfId="0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2" xfId="0" applyFont="1" applyBorder="1" applyAlignment="1"/>
    <xf numFmtId="0" fontId="0" fillId="0" borderId="0" xfId="0" applyAlignment="1"/>
    <xf numFmtId="2" fontId="13" fillId="0" borderId="1" xfId="0" applyNumberFormat="1" applyFont="1" applyBorder="1"/>
    <xf numFmtId="0" fontId="0" fillId="0" borderId="0" xfId="0" applyAlignment="1"/>
    <xf numFmtId="2" fontId="20" fillId="0" borderId="1" xfId="0" applyNumberFormat="1" applyFont="1" applyBorder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2" xfId="0" applyFont="1" applyBorder="1" applyAlignment="1"/>
    <xf numFmtId="2" fontId="1" fillId="0" borderId="2" xfId="0" applyNumberFormat="1" applyFont="1" applyBorder="1" applyAlignment="1"/>
    <xf numFmtId="2" fontId="1" fillId="0" borderId="3" xfId="0" applyNumberFormat="1" applyFont="1" applyBorder="1" applyAlignment="1"/>
    <xf numFmtId="2" fontId="1" fillId="0" borderId="4" xfId="0" applyNumberFormat="1" applyFont="1" applyBorder="1" applyAlignment="1"/>
    <xf numFmtId="0" fontId="14" fillId="0" borderId="1" xfId="0" applyFont="1" applyFill="1" applyBorder="1" applyAlignment="1"/>
    <xf numFmtId="0" fontId="14" fillId="0" borderId="2" xfId="0" applyFont="1" applyFill="1" applyBorder="1" applyAlignment="1"/>
    <xf numFmtId="0" fontId="13" fillId="0" borderId="1" xfId="0" applyFont="1" applyBorder="1" applyAlignment="1">
      <alignment wrapText="1"/>
    </xf>
    <xf numFmtId="0" fontId="13" fillId="0" borderId="1" xfId="0" applyFont="1" applyBorder="1" applyAlignment="1"/>
    <xf numFmtId="0" fontId="2" fillId="0" borderId="0" xfId="0" applyFont="1" applyAlignment="1"/>
    <xf numFmtId="0" fontId="0" fillId="0" borderId="0" xfId="0" applyAlignment="1"/>
    <xf numFmtId="0" fontId="11" fillId="0" borderId="5" xfId="0" applyFont="1" applyBorder="1" applyAlignment="1"/>
    <xf numFmtId="0" fontId="0" fillId="0" borderId="5" xfId="0" applyBorder="1" applyAlignment="1"/>
    <xf numFmtId="0" fontId="15" fillId="0" borderId="1" xfId="0" applyFont="1" applyFill="1" applyBorder="1" applyAlignment="1"/>
    <xf numFmtId="0" fontId="15" fillId="0" borderId="2" xfId="0" applyFont="1" applyFill="1" applyBorder="1" applyAlignment="1"/>
    <xf numFmtId="0" fontId="13" fillId="0" borderId="2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4" fillId="0" borderId="2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3" fillId="0" borderId="2" xfId="0" applyFont="1" applyBorder="1" applyAlignment="1"/>
    <xf numFmtId="0" fontId="15" fillId="0" borderId="2" xfId="0" applyFont="1" applyBorder="1" applyAlignment="1">
      <alignment wrapText="1"/>
    </xf>
    <xf numFmtId="0" fontId="15" fillId="0" borderId="1" xfId="0" applyFont="1" applyBorder="1" applyAlignment="1"/>
    <xf numFmtId="0" fontId="15" fillId="0" borderId="2" xfId="0" applyFont="1" applyBorder="1" applyAlignment="1"/>
    <xf numFmtId="0" fontId="15" fillId="0" borderId="3" xfId="0" applyFont="1" applyBorder="1" applyAlignment="1">
      <alignment wrapText="1"/>
    </xf>
    <xf numFmtId="0" fontId="3" fillId="0" borderId="0" xfId="0" applyFont="1" applyAlignment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justify"/>
    </xf>
    <xf numFmtId="0" fontId="9" fillId="0" borderId="0" xfId="0" applyFont="1" applyAlignment="1">
      <alignment horizontal="justify" wrapText="1"/>
    </xf>
    <xf numFmtId="0" fontId="0" fillId="0" borderId="0" xfId="0" applyAlignment="1">
      <alignment wrapText="1"/>
    </xf>
    <xf numFmtId="0" fontId="8" fillId="0" borderId="0" xfId="0" applyFont="1" applyAlignment="1">
      <alignment horizontal="justify"/>
    </xf>
    <xf numFmtId="2" fontId="12" fillId="0" borderId="0" xfId="0" applyNumberFormat="1" applyFont="1" applyAlignment="1"/>
    <xf numFmtId="0" fontId="12" fillId="0" borderId="0" xfId="0" applyFont="1" applyAlignment="1"/>
    <xf numFmtId="0" fontId="0" fillId="0" borderId="1" xfId="0" applyBorder="1" applyAlignment="1">
      <alignment wrapText="1"/>
    </xf>
    <xf numFmtId="0" fontId="0" fillId="0" borderId="1" xfId="0" applyBorder="1" applyAlignment="1"/>
    <xf numFmtId="0" fontId="1" fillId="0" borderId="1" xfId="0" applyFont="1" applyBorder="1" applyAlignment="1"/>
    <xf numFmtId="2" fontId="0" fillId="0" borderId="3" xfId="0" applyNumberFormat="1" applyBorder="1" applyAlignment="1"/>
    <xf numFmtId="2" fontId="0" fillId="0" borderId="4" xfId="0" applyNumberForma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552450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59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552450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59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59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552450</xdr:colOff>
      <xdr:row>5</xdr:row>
      <xdr:rowOff>180975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859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552450</xdr:colOff>
      <xdr:row>5</xdr:row>
      <xdr:rowOff>180975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859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552450</xdr:colOff>
      <xdr:row>5</xdr:row>
      <xdr:rowOff>180975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859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552450</xdr:colOff>
      <xdr:row>5</xdr:row>
      <xdr:rowOff>180975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859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552450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2538" cy="9541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552450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59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552450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59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552450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59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3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4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5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6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8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9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10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11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12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13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14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15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16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1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18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19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20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Relationship Id="rId4" Type="http://schemas.openxmlformats.org/officeDocument/2006/relationships/comments" Target="../comments21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Relationship Id="rId4" Type="http://schemas.openxmlformats.org/officeDocument/2006/relationships/comments" Target="../comments22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Relationship Id="rId4" Type="http://schemas.openxmlformats.org/officeDocument/2006/relationships/comments" Target="../comments23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Relationship Id="rId4" Type="http://schemas.openxmlformats.org/officeDocument/2006/relationships/comments" Target="../comments24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Relationship Id="rId4" Type="http://schemas.openxmlformats.org/officeDocument/2006/relationships/comments" Target="../comments25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Relationship Id="rId4" Type="http://schemas.openxmlformats.org/officeDocument/2006/relationships/comments" Target="../comments26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Relationship Id="rId4" Type="http://schemas.openxmlformats.org/officeDocument/2006/relationships/comments" Target="../comments2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Relationship Id="rId4" Type="http://schemas.openxmlformats.org/officeDocument/2006/relationships/comments" Target="../comments28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Relationship Id="rId4" Type="http://schemas.openxmlformats.org/officeDocument/2006/relationships/comments" Target="../comments29.x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Relationship Id="rId4" Type="http://schemas.openxmlformats.org/officeDocument/2006/relationships/comments" Target="../comments30.xm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Relationship Id="rId4" Type="http://schemas.openxmlformats.org/officeDocument/2006/relationships/comments" Target="../comments31.xm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Relationship Id="rId4" Type="http://schemas.openxmlformats.org/officeDocument/2006/relationships/comments" Target="../comments32.xm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3.vml"/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Relationship Id="rId4" Type="http://schemas.openxmlformats.org/officeDocument/2006/relationships/comments" Target="../comments3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4"/>
  <sheetViews>
    <sheetView topLeftCell="A8" zoomScale="85" zoomScaleNormal="85" workbookViewId="0">
      <selection activeCell="N33" sqref="N33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106" t="s">
        <v>7</v>
      </c>
      <c r="F2" s="92"/>
      <c r="G2" s="92"/>
      <c r="H2" s="92"/>
      <c r="I2" s="92"/>
      <c r="J2" s="92"/>
    </row>
    <row r="3" spans="1:16">
      <c r="D3" s="107" t="s">
        <v>8</v>
      </c>
      <c r="E3" s="92"/>
      <c r="F3" s="92"/>
      <c r="G3" s="92"/>
      <c r="H3" s="92"/>
      <c r="I3" s="92"/>
      <c r="J3" s="92"/>
    </row>
    <row r="4" spans="1:16">
      <c r="D4" s="107" t="s">
        <v>10</v>
      </c>
      <c r="E4" s="92"/>
      <c r="F4" s="92"/>
      <c r="G4" s="92"/>
      <c r="H4" s="92"/>
      <c r="I4" s="92"/>
      <c r="J4" s="73"/>
    </row>
    <row r="5" spans="1:16" ht="15.75">
      <c r="E5" s="1" t="s">
        <v>0</v>
      </c>
      <c r="H5" s="91" t="s">
        <v>107</v>
      </c>
      <c r="I5" s="91"/>
      <c r="O5" s="92"/>
      <c r="P5" s="92"/>
    </row>
    <row r="6" spans="1:16" ht="15.75">
      <c r="F6" s="91" t="s">
        <v>11</v>
      </c>
      <c r="G6" s="92"/>
      <c r="H6" s="92"/>
      <c r="I6" s="92"/>
      <c r="J6" s="92"/>
      <c r="K6" s="92"/>
      <c r="L6" s="92"/>
    </row>
    <row r="7" spans="1:16" ht="0.75" customHeight="1">
      <c r="A7" s="91"/>
      <c r="B7" s="92"/>
      <c r="C7" s="92"/>
      <c r="D7" s="92"/>
      <c r="E7" s="92"/>
      <c r="F7" s="92"/>
      <c r="G7" s="92"/>
    </row>
    <row r="8" spans="1:16" ht="15.75">
      <c r="A8" s="91" t="s">
        <v>221</v>
      </c>
      <c r="B8" s="92"/>
      <c r="C8" s="92"/>
      <c r="D8" s="92"/>
      <c r="E8" s="92"/>
      <c r="F8" s="92"/>
      <c r="G8" s="92"/>
      <c r="H8" s="92"/>
      <c r="I8" s="92"/>
      <c r="J8" s="73"/>
    </row>
    <row r="9" spans="1:16">
      <c r="A9" s="108" t="s">
        <v>1</v>
      </c>
      <c r="B9" s="92"/>
      <c r="C9" s="92"/>
      <c r="D9" s="92"/>
      <c r="E9" s="92"/>
      <c r="F9" s="92" t="s">
        <v>89</v>
      </c>
      <c r="G9" s="92"/>
      <c r="H9" s="92"/>
      <c r="I9" t="s">
        <v>156</v>
      </c>
    </row>
    <row r="10" spans="1:16">
      <c r="A10" s="109" t="s">
        <v>2</v>
      </c>
      <c r="B10" s="110"/>
      <c r="C10" s="110"/>
      <c r="D10" s="110"/>
      <c r="E10" s="110"/>
      <c r="F10" s="110"/>
      <c r="H10" s="92" t="s">
        <v>87</v>
      </c>
      <c r="I10" s="92"/>
    </row>
    <row r="11" spans="1:16" ht="15.75">
      <c r="A11" s="111" t="s">
        <v>3</v>
      </c>
      <c r="B11" s="92"/>
      <c r="C11" s="92"/>
      <c r="D11" s="92"/>
      <c r="H11" s="112">
        <f>I35+I39</f>
        <v>24439.1</v>
      </c>
      <c r="I11" s="113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80" t="s">
        <v>12</v>
      </c>
      <c r="C14" s="81"/>
      <c r="D14" s="81"/>
      <c r="E14" s="81"/>
      <c r="F14" s="81"/>
      <c r="G14" s="82"/>
      <c r="H14" s="8" t="s">
        <v>21</v>
      </c>
      <c r="I14" s="8" t="s">
        <v>13</v>
      </c>
    </row>
    <row r="16" spans="1:16">
      <c r="A16" s="13" t="s">
        <v>14</v>
      </c>
      <c r="B16" s="103" t="s">
        <v>15</v>
      </c>
      <c r="C16" s="103"/>
      <c r="D16" s="103"/>
      <c r="E16" s="104"/>
      <c r="F16" s="5"/>
      <c r="G16" s="6"/>
      <c r="H16" s="8"/>
      <c r="I16" s="14"/>
    </row>
    <row r="17" spans="1:9" ht="42" customHeight="1">
      <c r="A17" s="12" t="s">
        <v>28</v>
      </c>
      <c r="B17" s="89" t="s">
        <v>100</v>
      </c>
      <c r="C17" s="89"/>
      <c r="D17" s="89"/>
      <c r="E17" s="89"/>
      <c r="F17" s="89"/>
      <c r="G17" s="90"/>
      <c r="H17" s="8" t="s">
        <v>16</v>
      </c>
      <c r="I17" s="14">
        <v>6289</v>
      </c>
    </row>
    <row r="18" spans="1:9" ht="24" customHeight="1">
      <c r="A18" s="12" t="s">
        <v>29</v>
      </c>
      <c r="B18" s="97"/>
      <c r="C18" s="81"/>
      <c r="D18" s="81"/>
      <c r="E18" s="81"/>
      <c r="F18" s="81"/>
      <c r="G18" s="82"/>
      <c r="H18" s="8"/>
      <c r="I18" s="54"/>
    </row>
    <row r="19" spans="1:9" ht="13.5" customHeight="1">
      <c r="A19" s="13"/>
      <c r="B19" s="98" t="s">
        <v>27</v>
      </c>
      <c r="C19" s="98"/>
      <c r="D19" s="98"/>
      <c r="E19" s="98"/>
      <c r="F19" s="99"/>
      <c r="G19" s="6"/>
      <c r="H19" s="8"/>
      <c r="I19" s="15">
        <f>SUM(I17:I18)</f>
        <v>6289</v>
      </c>
    </row>
    <row r="20" spans="1:9" ht="24.75" customHeight="1">
      <c r="A20" s="13" t="s">
        <v>17</v>
      </c>
      <c r="B20" s="100" t="s">
        <v>20</v>
      </c>
      <c r="C20" s="100"/>
      <c r="D20" s="100"/>
      <c r="E20" s="100"/>
      <c r="F20" s="101"/>
      <c r="G20" s="6"/>
      <c r="H20" s="8"/>
      <c r="I20" s="15"/>
    </row>
    <row r="21" spans="1:9" ht="17.25" customHeight="1">
      <c r="A21" s="52" t="s">
        <v>126</v>
      </c>
      <c r="B21" s="102"/>
      <c r="C21" s="81"/>
      <c r="D21" s="81"/>
      <c r="E21" s="81"/>
      <c r="F21" s="81"/>
      <c r="G21" s="82"/>
      <c r="H21" s="8" t="s">
        <v>114</v>
      </c>
      <c r="I21" s="22"/>
    </row>
    <row r="22" spans="1:9" ht="17.25" customHeight="1">
      <c r="A22" s="12" t="s">
        <v>90</v>
      </c>
      <c r="B22" s="102"/>
      <c r="C22" s="81"/>
      <c r="D22" s="81"/>
      <c r="E22" s="81"/>
      <c r="F22" s="81"/>
      <c r="G22" s="82"/>
      <c r="H22" s="8" t="s">
        <v>114</v>
      </c>
      <c r="I22" s="22"/>
    </row>
    <row r="23" spans="1:9" ht="17.25" customHeight="1">
      <c r="A23" s="12" t="s">
        <v>151</v>
      </c>
      <c r="B23" s="102"/>
      <c r="C23" s="81"/>
      <c r="D23" s="81"/>
      <c r="E23" s="81"/>
      <c r="F23" s="81"/>
      <c r="G23" s="82"/>
      <c r="H23" s="8" t="s">
        <v>114</v>
      </c>
      <c r="I23" s="22">
        <v>0</v>
      </c>
    </row>
    <row r="24" spans="1:9" ht="18" customHeight="1">
      <c r="A24" s="13" t="s">
        <v>23</v>
      </c>
      <c r="B24" s="100" t="s">
        <v>18</v>
      </c>
      <c r="C24" s="100"/>
      <c r="D24" s="100"/>
      <c r="E24" s="100"/>
      <c r="F24" s="101"/>
      <c r="G24" s="6"/>
      <c r="H24" s="8" t="s">
        <v>114</v>
      </c>
      <c r="I24" s="15">
        <v>0</v>
      </c>
    </row>
    <row r="25" spans="1:9" ht="18.75" customHeight="1">
      <c r="A25" s="12" t="s">
        <v>33</v>
      </c>
      <c r="B25" s="103" t="s">
        <v>34</v>
      </c>
      <c r="C25" s="103"/>
      <c r="D25" s="103"/>
      <c r="E25" s="103"/>
      <c r="F25" s="104"/>
      <c r="G25" s="6"/>
      <c r="H25" s="8" t="s">
        <v>16</v>
      </c>
      <c r="I25" s="15">
        <v>3833.6</v>
      </c>
    </row>
    <row r="26" spans="1:9" ht="19.5" customHeight="1">
      <c r="A26" s="12" t="s">
        <v>35</v>
      </c>
      <c r="B26" s="103" t="s">
        <v>36</v>
      </c>
      <c r="C26" s="103"/>
      <c r="D26" s="103"/>
      <c r="E26" s="103"/>
      <c r="F26" s="104"/>
      <c r="G26" s="6"/>
      <c r="H26" s="8" t="s">
        <v>16</v>
      </c>
      <c r="I26" s="15">
        <v>2875.2</v>
      </c>
    </row>
    <row r="27" spans="1:9" ht="30.75" customHeight="1">
      <c r="A27" s="12" t="s">
        <v>37</v>
      </c>
      <c r="B27" s="102" t="s">
        <v>177</v>
      </c>
      <c r="C27" s="105"/>
      <c r="D27" s="105"/>
      <c r="E27" s="105"/>
      <c r="F27" s="105"/>
      <c r="G27" s="6"/>
      <c r="H27" s="8" t="s">
        <v>16</v>
      </c>
      <c r="I27" s="15">
        <v>665.08</v>
      </c>
    </row>
    <row r="28" spans="1:9" ht="17.25" customHeight="1">
      <c r="A28" s="12" t="s">
        <v>39</v>
      </c>
      <c r="B28" s="95" t="s">
        <v>40</v>
      </c>
      <c r="C28" s="95"/>
      <c r="D28" s="95"/>
      <c r="E28" s="95"/>
      <c r="F28" s="96"/>
      <c r="G28" s="6"/>
      <c r="H28" s="8" t="s">
        <v>16</v>
      </c>
      <c r="I28" s="15">
        <v>2500</v>
      </c>
    </row>
    <row r="29" spans="1:9" ht="14.25" customHeight="1">
      <c r="A29" s="12" t="s">
        <v>41</v>
      </c>
      <c r="B29" s="95" t="s">
        <v>44</v>
      </c>
      <c r="C29" s="95"/>
      <c r="D29" s="95"/>
      <c r="E29" s="95"/>
      <c r="F29" s="96"/>
      <c r="G29" s="6"/>
      <c r="H29" s="8" t="s">
        <v>16</v>
      </c>
      <c r="I29" s="15">
        <v>599</v>
      </c>
    </row>
    <row r="30" spans="1:9" ht="15.75" customHeight="1">
      <c r="A30" s="12" t="s">
        <v>43</v>
      </c>
      <c r="B30" s="83" t="s">
        <v>186</v>
      </c>
      <c r="C30" s="81"/>
      <c r="D30" s="81"/>
      <c r="E30" s="81"/>
      <c r="F30" s="81"/>
      <c r="G30" s="82"/>
      <c r="H30" s="8" t="s">
        <v>16</v>
      </c>
      <c r="I30" s="15">
        <v>5151.3999999999996</v>
      </c>
    </row>
    <row r="31" spans="1:9" ht="15.75" customHeight="1">
      <c r="A31" s="12" t="s">
        <v>46</v>
      </c>
      <c r="B31" s="84" t="s">
        <v>222</v>
      </c>
      <c r="C31" s="85"/>
      <c r="D31" s="85"/>
      <c r="E31" s="85"/>
      <c r="F31" s="85"/>
      <c r="G31" s="86"/>
      <c r="H31" s="8"/>
      <c r="I31" s="15">
        <v>167.78</v>
      </c>
    </row>
    <row r="32" spans="1:9" ht="15.75" customHeight="1">
      <c r="A32" s="12" t="s">
        <v>85</v>
      </c>
      <c r="B32" s="84" t="s">
        <v>223</v>
      </c>
      <c r="C32" s="81"/>
      <c r="D32" s="81"/>
      <c r="E32" s="81"/>
      <c r="F32" s="81"/>
      <c r="G32" s="82"/>
      <c r="H32" s="8"/>
      <c r="I32" s="15">
        <v>1878.66</v>
      </c>
    </row>
    <row r="33" spans="1:11" ht="15.75" customHeight="1">
      <c r="A33" s="12" t="s">
        <v>210</v>
      </c>
      <c r="B33" s="84" t="s">
        <v>224</v>
      </c>
      <c r="C33" s="81"/>
      <c r="D33" s="81"/>
      <c r="E33" s="81"/>
      <c r="F33" s="81"/>
      <c r="G33" s="82"/>
      <c r="H33" s="8"/>
      <c r="I33" s="15">
        <v>479.38</v>
      </c>
    </row>
    <row r="34" spans="1:11" ht="15.75" customHeight="1">
      <c r="A34" s="12"/>
      <c r="B34" s="84"/>
      <c r="C34" s="81"/>
      <c r="D34" s="81"/>
      <c r="E34" s="81"/>
      <c r="F34" s="81"/>
      <c r="G34" s="82"/>
      <c r="H34" s="8"/>
      <c r="I34" s="15"/>
    </row>
    <row r="35" spans="1:11" ht="19.5" customHeight="1">
      <c r="A35" s="12"/>
      <c r="B35" s="87" t="s">
        <v>45</v>
      </c>
      <c r="C35" s="87"/>
      <c r="D35" s="87"/>
      <c r="E35" s="87"/>
      <c r="F35" s="88"/>
      <c r="G35" s="6"/>
      <c r="H35" s="8"/>
      <c r="I35" s="15">
        <f>I19+I20+I24+I25+I26+I27+I28+I29+I30+I31+I32+I33+I34</f>
        <v>24439.1</v>
      </c>
      <c r="K35" s="10"/>
    </row>
    <row r="36" spans="1:11" ht="18.75" customHeight="1">
      <c r="A36" s="93" t="s">
        <v>47</v>
      </c>
      <c r="B36" s="94"/>
      <c r="C36" s="94"/>
      <c r="D36" s="94"/>
      <c r="E36" s="94"/>
      <c r="F36" s="94"/>
      <c r="I36" s="10"/>
    </row>
    <row r="37" spans="1:11" ht="21" customHeight="1">
      <c r="A37" s="7" t="s">
        <v>6</v>
      </c>
      <c r="B37" s="80" t="s">
        <v>12</v>
      </c>
      <c r="C37" s="81"/>
      <c r="D37" s="81"/>
      <c r="E37" s="81"/>
      <c r="F37" s="81"/>
      <c r="G37" s="82"/>
      <c r="H37" s="8" t="s">
        <v>21</v>
      </c>
      <c r="I37" s="8" t="s">
        <v>13</v>
      </c>
    </row>
    <row r="38" spans="1:11" ht="30.75" customHeight="1">
      <c r="A38" s="7"/>
      <c r="B38" s="77"/>
      <c r="C38" s="78"/>
      <c r="D38" s="78"/>
      <c r="E38" s="78"/>
      <c r="F38" s="78"/>
      <c r="G38" s="79"/>
      <c r="H38" s="8" t="s">
        <v>114</v>
      </c>
      <c r="I38" s="14"/>
    </row>
    <row r="39" spans="1:11" ht="15.75">
      <c r="A39" s="12"/>
      <c r="B39" s="80" t="s">
        <v>95</v>
      </c>
      <c r="C39" s="81"/>
      <c r="D39" s="81"/>
      <c r="E39" s="81"/>
      <c r="F39" s="81"/>
      <c r="G39" s="82"/>
      <c r="H39" s="8"/>
      <c r="I39" s="15">
        <f>SUM(I38:I38)</f>
        <v>0</v>
      </c>
    </row>
    <row r="40" spans="1:11">
      <c r="A40" s="11"/>
    </row>
    <row r="41" spans="1:11">
      <c r="A41" s="11"/>
      <c r="B41" s="3" t="s">
        <v>48</v>
      </c>
      <c r="C41" t="s">
        <v>49</v>
      </c>
      <c r="F41" t="s">
        <v>54</v>
      </c>
      <c r="I41" t="s">
        <v>50</v>
      </c>
    </row>
    <row r="42" spans="1:11">
      <c r="A42" s="9"/>
    </row>
    <row r="44" spans="1:11">
      <c r="B44" s="3" t="s">
        <v>51</v>
      </c>
      <c r="C44" t="s">
        <v>52</v>
      </c>
      <c r="F44" t="s">
        <v>55</v>
      </c>
      <c r="I44" t="s">
        <v>146</v>
      </c>
    </row>
  </sheetData>
  <mergeCells count="40">
    <mergeCell ref="E2:J2"/>
    <mergeCell ref="D3:J3"/>
    <mergeCell ref="D4:I4"/>
    <mergeCell ref="H5:I5"/>
    <mergeCell ref="A9:E9"/>
    <mergeCell ref="F9:H9"/>
    <mergeCell ref="F6:L6"/>
    <mergeCell ref="B28:F28"/>
    <mergeCell ref="O5:P5"/>
    <mergeCell ref="A13:F13"/>
    <mergeCell ref="B14:G14"/>
    <mergeCell ref="B16:E16"/>
    <mergeCell ref="A10:F10"/>
    <mergeCell ref="H10:I10"/>
    <mergeCell ref="A11:D11"/>
    <mergeCell ref="H11:I11"/>
    <mergeCell ref="B17:G17"/>
    <mergeCell ref="A7:G7"/>
    <mergeCell ref="A8:I8"/>
    <mergeCell ref="A36:F36"/>
    <mergeCell ref="B37:G37"/>
    <mergeCell ref="B29:F29"/>
    <mergeCell ref="B18:G18"/>
    <mergeCell ref="B19:F19"/>
    <mergeCell ref="B20:F20"/>
    <mergeCell ref="B21:G21"/>
    <mergeCell ref="B22:G22"/>
    <mergeCell ref="B23:G23"/>
    <mergeCell ref="B24:F24"/>
    <mergeCell ref="B25:F25"/>
    <mergeCell ref="B26:F26"/>
    <mergeCell ref="B27:F27"/>
    <mergeCell ref="B38:G38"/>
    <mergeCell ref="B39:G39"/>
    <mergeCell ref="B30:G30"/>
    <mergeCell ref="B31:G31"/>
    <mergeCell ref="B32:G32"/>
    <mergeCell ref="B33:G33"/>
    <mergeCell ref="B34:G34"/>
    <mergeCell ref="B35:F35"/>
  </mergeCells>
  <pageMargins left="0.38" right="0.38" top="0.25" bottom="0.47" header="0.3" footer="0.3"/>
  <pageSetup paperSize="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37"/>
  <sheetViews>
    <sheetView topLeftCell="A4" zoomScale="85" zoomScaleNormal="85" workbookViewId="0">
      <selection activeCell="U36" sqref="U36"/>
    </sheetView>
  </sheetViews>
  <sheetFormatPr defaultRowHeight="15"/>
  <cols>
    <col min="1" max="1" width="4.85546875" customWidth="1"/>
    <col min="2" max="2" width="9.140625" customWidth="1"/>
    <col min="9" max="9" width="21.7109375" customWidth="1"/>
  </cols>
  <sheetData>
    <row r="1" spans="1:16" hidden="1"/>
    <row r="2" spans="1:16">
      <c r="E2" s="106" t="s">
        <v>7</v>
      </c>
      <c r="F2" s="92"/>
      <c r="G2" s="92"/>
      <c r="H2" s="92"/>
      <c r="I2" s="92"/>
      <c r="J2" s="92"/>
    </row>
    <row r="3" spans="1:16">
      <c r="D3" s="107" t="s">
        <v>8</v>
      </c>
      <c r="E3" s="92"/>
      <c r="F3" s="92"/>
      <c r="G3" s="92"/>
      <c r="H3" s="92"/>
      <c r="I3" s="92"/>
      <c r="J3" s="92"/>
    </row>
    <row r="4" spans="1:16">
      <c r="D4" s="107" t="s">
        <v>10</v>
      </c>
      <c r="E4" s="92"/>
      <c r="F4" s="92"/>
      <c r="G4" s="92"/>
      <c r="H4" s="92"/>
      <c r="I4" s="92"/>
      <c r="J4" s="35"/>
    </row>
    <row r="5" spans="1:16" ht="15.75">
      <c r="E5" s="1" t="s">
        <v>0</v>
      </c>
      <c r="H5" s="91" t="s">
        <v>107</v>
      </c>
      <c r="I5" s="91"/>
      <c r="O5" s="92"/>
      <c r="P5" s="92"/>
    </row>
    <row r="6" spans="1:16" ht="15.75">
      <c r="F6" s="91" t="s">
        <v>11</v>
      </c>
      <c r="G6" s="92"/>
      <c r="H6" s="92"/>
      <c r="I6" s="92"/>
      <c r="J6" s="92"/>
      <c r="K6" s="92"/>
      <c r="L6" s="92"/>
    </row>
    <row r="7" spans="1:16" ht="0.75" customHeight="1">
      <c r="A7" s="91"/>
      <c r="B7" s="92"/>
      <c r="C7" s="92"/>
      <c r="D7" s="92"/>
      <c r="E7" s="92"/>
      <c r="F7" s="92"/>
      <c r="G7" s="92"/>
    </row>
    <row r="8" spans="1:16" ht="15.75">
      <c r="A8" s="91" t="s">
        <v>118</v>
      </c>
      <c r="B8" s="92"/>
      <c r="C8" s="92"/>
      <c r="D8" s="92"/>
      <c r="E8" s="92"/>
      <c r="F8" s="92"/>
      <c r="G8" s="92"/>
      <c r="H8" s="92"/>
      <c r="I8" s="92"/>
      <c r="J8" s="35"/>
    </row>
    <row r="9" spans="1:16">
      <c r="A9" s="108" t="s">
        <v>1</v>
      </c>
      <c r="B9" s="92"/>
      <c r="C9" s="92"/>
      <c r="D9" s="92"/>
      <c r="E9" s="92"/>
      <c r="F9" s="92" t="s">
        <v>89</v>
      </c>
      <c r="G9" s="92"/>
      <c r="H9" s="92"/>
    </row>
    <row r="10" spans="1:16">
      <c r="A10" s="109" t="s">
        <v>2</v>
      </c>
      <c r="B10" s="110"/>
      <c r="C10" s="110"/>
      <c r="D10" s="110"/>
      <c r="E10" s="110"/>
      <c r="F10" s="110"/>
      <c r="H10" s="92" t="s">
        <v>87</v>
      </c>
      <c r="I10" s="92"/>
    </row>
    <row r="11" spans="1:16" ht="15.75">
      <c r="A11" s="111" t="s">
        <v>3</v>
      </c>
      <c r="B11" s="92"/>
      <c r="C11" s="92"/>
      <c r="D11" s="92"/>
      <c r="H11" s="113">
        <v>19588.68</v>
      </c>
      <c r="I11" s="113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80" t="s">
        <v>12</v>
      </c>
      <c r="C14" s="81"/>
      <c r="D14" s="81"/>
      <c r="E14" s="81"/>
      <c r="F14" s="81"/>
      <c r="G14" s="82"/>
      <c r="H14" s="8" t="s">
        <v>21</v>
      </c>
      <c r="I14" s="8" t="s">
        <v>13</v>
      </c>
    </row>
    <row r="16" spans="1:16">
      <c r="A16" s="13" t="s">
        <v>14</v>
      </c>
      <c r="B16" s="103" t="s">
        <v>15</v>
      </c>
      <c r="C16" s="103"/>
      <c r="D16" s="103"/>
      <c r="E16" s="104"/>
      <c r="F16" s="5"/>
      <c r="G16" s="6"/>
      <c r="H16" s="8"/>
      <c r="I16" s="14"/>
    </row>
    <row r="17" spans="1:11" ht="42" customHeight="1">
      <c r="A17" s="12" t="s">
        <v>28</v>
      </c>
      <c r="B17" s="89" t="s">
        <v>100</v>
      </c>
      <c r="C17" s="89"/>
      <c r="D17" s="89"/>
      <c r="E17" s="89"/>
      <c r="F17" s="89"/>
      <c r="G17" s="90"/>
      <c r="H17" s="8" t="s">
        <v>16</v>
      </c>
      <c r="I17" s="14">
        <v>6289</v>
      </c>
    </row>
    <row r="18" spans="1:11" ht="13.5" customHeight="1">
      <c r="A18" s="13"/>
      <c r="B18" s="98" t="s">
        <v>27</v>
      </c>
      <c r="C18" s="98"/>
      <c r="D18" s="98"/>
      <c r="E18" s="98"/>
      <c r="F18" s="99"/>
      <c r="G18" s="6"/>
      <c r="H18" s="8"/>
      <c r="I18" s="15">
        <f>SUM(I17)</f>
        <v>6289</v>
      </c>
    </row>
    <row r="19" spans="1:11" ht="24.75" customHeight="1">
      <c r="A19" s="13" t="s">
        <v>17</v>
      </c>
      <c r="B19" s="100" t="s">
        <v>20</v>
      </c>
      <c r="C19" s="100"/>
      <c r="D19" s="100"/>
      <c r="E19" s="100"/>
      <c r="F19" s="101"/>
      <c r="G19" s="6"/>
      <c r="H19" s="8"/>
      <c r="I19" s="14">
        <v>0</v>
      </c>
    </row>
    <row r="20" spans="1:11" ht="18" customHeight="1">
      <c r="A20" s="13" t="s">
        <v>23</v>
      </c>
      <c r="B20" s="100" t="s">
        <v>18</v>
      </c>
      <c r="C20" s="100"/>
      <c r="D20" s="100"/>
      <c r="E20" s="100"/>
      <c r="F20" s="101"/>
      <c r="G20" s="6"/>
      <c r="H20" s="8" t="s">
        <v>114</v>
      </c>
      <c r="I20" s="15">
        <v>0</v>
      </c>
    </row>
    <row r="21" spans="1:11" ht="18.75" customHeight="1">
      <c r="A21" s="12" t="s">
        <v>33</v>
      </c>
      <c r="B21" s="103" t="s">
        <v>34</v>
      </c>
      <c r="C21" s="103"/>
      <c r="D21" s="103"/>
      <c r="E21" s="103"/>
      <c r="F21" s="104"/>
      <c r="G21" s="6"/>
      <c r="H21" s="8" t="s">
        <v>16</v>
      </c>
      <c r="I21" s="15">
        <v>3833.6</v>
      </c>
    </row>
    <row r="22" spans="1:11" ht="19.5" customHeight="1">
      <c r="A22" s="12" t="s">
        <v>35</v>
      </c>
      <c r="B22" s="103" t="s">
        <v>36</v>
      </c>
      <c r="C22" s="103"/>
      <c r="D22" s="103"/>
      <c r="E22" s="103"/>
      <c r="F22" s="104"/>
      <c r="G22" s="6"/>
      <c r="H22" s="8" t="s">
        <v>16</v>
      </c>
      <c r="I22" s="15">
        <v>2875.2</v>
      </c>
    </row>
    <row r="23" spans="1:11" ht="17.25" customHeight="1">
      <c r="A23" s="12" t="s">
        <v>37</v>
      </c>
      <c r="B23" s="103" t="s">
        <v>38</v>
      </c>
      <c r="C23" s="103"/>
      <c r="D23" s="103"/>
      <c r="E23" s="103"/>
      <c r="F23" s="104"/>
      <c r="G23" s="6"/>
      <c r="H23" s="8" t="s">
        <v>16</v>
      </c>
      <c r="I23" s="15">
        <v>377.08</v>
      </c>
    </row>
    <row r="24" spans="1:11" ht="17.25" customHeight="1">
      <c r="A24" s="12" t="s">
        <v>39</v>
      </c>
      <c r="B24" s="95" t="s">
        <v>40</v>
      </c>
      <c r="C24" s="95"/>
      <c r="D24" s="95"/>
      <c r="E24" s="95"/>
      <c r="F24" s="96"/>
      <c r="G24" s="6"/>
      <c r="H24" s="8" t="s">
        <v>16</v>
      </c>
      <c r="I24" s="15">
        <v>2500</v>
      </c>
    </row>
    <row r="25" spans="1:11" ht="14.25" customHeight="1">
      <c r="A25" s="12" t="s">
        <v>41</v>
      </c>
      <c r="B25" s="95" t="s">
        <v>44</v>
      </c>
      <c r="C25" s="95"/>
      <c r="D25" s="95"/>
      <c r="E25" s="95"/>
      <c r="F25" s="96"/>
      <c r="G25" s="6"/>
      <c r="H25" s="8" t="s">
        <v>16</v>
      </c>
      <c r="I25" s="15">
        <v>599</v>
      </c>
    </row>
    <row r="26" spans="1:11" ht="15.75" customHeight="1">
      <c r="A26" s="12" t="s">
        <v>43</v>
      </c>
      <c r="B26" s="83" t="s">
        <v>86</v>
      </c>
      <c r="C26" s="81"/>
      <c r="D26" s="81"/>
      <c r="E26" s="81"/>
      <c r="F26" s="81"/>
      <c r="G26" s="82"/>
      <c r="H26" s="8" t="s">
        <v>16</v>
      </c>
      <c r="I26" s="15">
        <v>3114.8</v>
      </c>
    </row>
    <row r="27" spans="1:11" ht="15.75" customHeight="1">
      <c r="A27" s="12" t="s">
        <v>46</v>
      </c>
      <c r="B27" s="38"/>
      <c r="C27" s="36"/>
      <c r="D27" s="36"/>
      <c r="E27" s="36"/>
      <c r="F27" s="36"/>
      <c r="G27" s="37"/>
      <c r="H27" s="8" t="s">
        <v>106</v>
      </c>
      <c r="I27" s="15"/>
    </row>
    <row r="28" spans="1:11" ht="19.5" customHeight="1">
      <c r="A28" s="12"/>
      <c r="B28" s="87" t="s">
        <v>45</v>
      </c>
      <c r="C28" s="87"/>
      <c r="D28" s="87"/>
      <c r="E28" s="87"/>
      <c r="F28" s="88"/>
      <c r="G28" s="6"/>
      <c r="H28" s="8"/>
      <c r="I28" s="15">
        <f>I18+I20+I21+I22+I23+I24+I25+I26</f>
        <v>19588.679999999997</v>
      </c>
      <c r="K28" s="10"/>
    </row>
    <row r="29" spans="1:11" ht="18.75" customHeight="1">
      <c r="A29" s="93" t="s">
        <v>47</v>
      </c>
      <c r="B29" s="94"/>
      <c r="C29" s="94"/>
      <c r="D29" s="94"/>
      <c r="E29" s="94"/>
      <c r="F29" s="94"/>
      <c r="I29" s="10"/>
    </row>
    <row r="30" spans="1:11" ht="21" customHeight="1">
      <c r="A30" s="7" t="s">
        <v>6</v>
      </c>
      <c r="B30" s="80" t="s">
        <v>12</v>
      </c>
      <c r="C30" s="81"/>
      <c r="D30" s="81"/>
      <c r="E30" s="81"/>
      <c r="F30" s="81"/>
      <c r="G30" s="82"/>
      <c r="H30" s="8" t="s">
        <v>21</v>
      </c>
      <c r="I30" s="8" t="s">
        <v>13</v>
      </c>
    </row>
    <row r="31" spans="1:11">
      <c r="A31" s="12" t="s">
        <v>14</v>
      </c>
      <c r="B31" s="80"/>
      <c r="C31" s="81"/>
      <c r="D31" s="81"/>
      <c r="E31" s="81"/>
      <c r="F31" s="81"/>
      <c r="G31" s="82"/>
      <c r="H31" s="8" t="s">
        <v>113</v>
      </c>
      <c r="I31" s="14"/>
    </row>
    <row r="32" spans="1:11" ht="15.75">
      <c r="A32" s="12"/>
      <c r="B32" s="80" t="s">
        <v>95</v>
      </c>
      <c r="C32" s="81"/>
      <c r="D32" s="81"/>
      <c r="E32" s="81"/>
      <c r="F32" s="81"/>
      <c r="G32" s="82"/>
      <c r="H32" s="8"/>
      <c r="I32" s="15">
        <f>SUM(I31)</f>
        <v>0</v>
      </c>
    </row>
    <row r="33" spans="1:9">
      <c r="A33" s="11"/>
    </row>
    <row r="34" spans="1:9">
      <c r="A34" s="11"/>
      <c r="B34" s="3" t="s">
        <v>48</v>
      </c>
      <c r="C34" t="s">
        <v>49</v>
      </c>
      <c r="F34" t="s">
        <v>54</v>
      </c>
      <c r="I34" t="s">
        <v>50</v>
      </c>
    </row>
    <row r="35" spans="1:9">
      <c r="A35" s="9"/>
    </row>
    <row r="37" spans="1:9">
      <c r="B37" s="3" t="s">
        <v>51</v>
      </c>
      <c r="C37" t="s">
        <v>52</v>
      </c>
      <c r="F37" t="s">
        <v>55</v>
      </c>
      <c r="I37" t="s">
        <v>53</v>
      </c>
    </row>
  </sheetData>
  <mergeCells count="32">
    <mergeCell ref="E2:J2"/>
    <mergeCell ref="D3:J3"/>
    <mergeCell ref="D4:I4"/>
    <mergeCell ref="H5:I5"/>
    <mergeCell ref="O5:P5"/>
    <mergeCell ref="A7:G7"/>
    <mergeCell ref="A8:I8"/>
    <mergeCell ref="A9:E9"/>
    <mergeCell ref="F9:H9"/>
    <mergeCell ref="F6:L6"/>
    <mergeCell ref="A10:F10"/>
    <mergeCell ref="H10:I10"/>
    <mergeCell ref="B23:F23"/>
    <mergeCell ref="A11:D11"/>
    <mergeCell ref="H11:I11"/>
    <mergeCell ref="A13:F13"/>
    <mergeCell ref="B14:G14"/>
    <mergeCell ref="B16:E16"/>
    <mergeCell ref="B17:G17"/>
    <mergeCell ref="B18:F18"/>
    <mergeCell ref="B19:F19"/>
    <mergeCell ref="B20:F20"/>
    <mergeCell ref="B21:F21"/>
    <mergeCell ref="B22:F22"/>
    <mergeCell ref="B31:G31"/>
    <mergeCell ref="B32:G32"/>
    <mergeCell ref="B24:F24"/>
    <mergeCell ref="B25:F25"/>
    <mergeCell ref="B26:G26"/>
    <mergeCell ref="B28:F28"/>
    <mergeCell ref="A29:F29"/>
    <mergeCell ref="B30:G30"/>
  </mergeCells>
  <pageMargins left="0.38" right="0.38" top="0.25" bottom="0.47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P38"/>
  <sheetViews>
    <sheetView topLeftCell="A5" zoomScale="85" zoomScaleNormal="85" workbookViewId="0">
      <selection activeCell="O20" sqref="O20"/>
    </sheetView>
  </sheetViews>
  <sheetFormatPr defaultRowHeight="15"/>
  <cols>
    <col min="1" max="1" width="4.85546875" customWidth="1"/>
    <col min="2" max="2" width="9.140625" customWidth="1"/>
    <col min="9" max="9" width="21.7109375" customWidth="1"/>
  </cols>
  <sheetData>
    <row r="1" spans="1:16" hidden="1"/>
    <row r="2" spans="1:16">
      <c r="E2" s="106" t="s">
        <v>7</v>
      </c>
      <c r="F2" s="92"/>
      <c r="G2" s="92"/>
      <c r="H2" s="92"/>
      <c r="I2" s="92"/>
      <c r="J2" s="92"/>
    </row>
    <row r="3" spans="1:16">
      <c r="D3" s="107" t="s">
        <v>8</v>
      </c>
      <c r="E3" s="92"/>
      <c r="F3" s="92"/>
      <c r="G3" s="92"/>
      <c r="H3" s="92"/>
      <c r="I3" s="92"/>
      <c r="J3" s="92"/>
    </row>
    <row r="4" spans="1:16">
      <c r="D4" s="107" t="s">
        <v>10</v>
      </c>
      <c r="E4" s="92"/>
      <c r="F4" s="92"/>
      <c r="G4" s="92"/>
      <c r="H4" s="92"/>
      <c r="I4" s="92"/>
      <c r="J4" s="41"/>
    </row>
    <row r="5" spans="1:16" ht="15.75">
      <c r="E5" s="1" t="s">
        <v>0</v>
      </c>
      <c r="H5" s="91" t="s">
        <v>107</v>
      </c>
      <c r="I5" s="91"/>
      <c r="O5" s="92"/>
      <c r="P5" s="92"/>
    </row>
    <row r="6" spans="1:16" ht="15.75">
      <c r="F6" s="91" t="s">
        <v>11</v>
      </c>
      <c r="G6" s="92"/>
      <c r="H6" s="92"/>
      <c r="I6" s="92"/>
      <c r="J6" s="92"/>
      <c r="K6" s="92"/>
      <c r="L6" s="92"/>
    </row>
    <row r="7" spans="1:16" ht="0.75" customHeight="1">
      <c r="A7" s="91"/>
      <c r="B7" s="92"/>
      <c r="C7" s="92"/>
      <c r="D7" s="92"/>
      <c r="E7" s="92"/>
      <c r="F7" s="92"/>
      <c r="G7" s="92"/>
    </row>
    <row r="8" spans="1:16" ht="15.75">
      <c r="A8" s="91" t="s">
        <v>119</v>
      </c>
      <c r="B8" s="92"/>
      <c r="C8" s="92"/>
      <c r="D8" s="92"/>
      <c r="E8" s="92"/>
      <c r="F8" s="92"/>
      <c r="G8" s="92"/>
      <c r="H8" s="92"/>
      <c r="I8" s="92"/>
      <c r="J8" s="41"/>
    </row>
    <row r="9" spans="1:16">
      <c r="A9" s="108" t="s">
        <v>1</v>
      </c>
      <c r="B9" s="92"/>
      <c r="C9" s="92"/>
      <c r="D9" s="92"/>
      <c r="E9" s="92"/>
      <c r="F9" s="92" t="s">
        <v>89</v>
      </c>
      <c r="G9" s="92"/>
      <c r="H9" s="92"/>
    </row>
    <row r="10" spans="1:16">
      <c r="A10" s="109" t="s">
        <v>2</v>
      </c>
      <c r="B10" s="110"/>
      <c r="C10" s="110"/>
      <c r="D10" s="110"/>
      <c r="E10" s="110"/>
      <c r="F10" s="110"/>
      <c r="H10" s="92" t="s">
        <v>87</v>
      </c>
      <c r="I10" s="92"/>
    </row>
    <row r="11" spans="1:16" ht="15.75">
      <c r="A11" s="111" t="s">
        <v>3</v>
      </c>
      <c r="B11" s="92"/>
      <c r="C11" s="92"/>
      <c r="D11" s="92"/>
      <c r="H11" s="113">
        <v>19859.48</v>
      </c>
      <c r="I11" s="113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80" t="s">
        <v>12</v>
      </c>
      <c r="C14" s="81"/>
      <c r="D14" s="81"/>
      <c r="E14" s="81"/>
      <c r="F14" s="81"/>
      <c r="G14" s="82"/>
      <c r="H14" s="8" t="s">
        <v>21</v>
      </c>
      <c r="I14" s="8" t="s">
        <v>13</v>
      </c>
    </row>
    <row r="16" spans="1:16">
      <c r="A16" s="13" t="s">
        <v>14</v>
      </c>
      <c r="B16" s="103" t="s">
        <v>15</v>
      </c>
      <c r="C16" s="103"/>
      <c r="D16" s="103"/>
      <c r="E16" s="104"/>
      <c r="F16" s="5"/>
      <c r="G16" s="6"/>
      <c r="H16" s="8"/>
      <c r="I16" s="14"/>
    </row>
    <row r="17" spans="1:11" ht="42" customHeight="1">
      <c r="A17" s="12" t="s">
        <v>28</v>
      </c>
      <c r="B17" s="89" t="s">
        <v>100</v>
      </c>
      <c r="C17" s="89"/>
      <c r="D17" s="89"/>
      <c r="E17" s="89"/>
      <c r="F17" s="89"/>
      <c r="G17" s="90"/>
      <c r="H17" s="8" t="s">
        <v>16</v>
      </c>
      <c r="I17" s="14">
        <v>6289</v>
      </c>
    </row>
    <row r="18" spans="1:11" ht="20.25" customHeight="1">
      <c r="A18" s="12" t="s">
        <v>120</v>
      </c>
      <c r="B18" s="97" t="s">
        <v>121</v>
      </c>
      <c r="C18" s="81"/>
      <c r="D18" s="81"/>
      <c r="E18" s="81"/>
      <c r="F18" s="81"/>
      <c r="G18" s="82"/>
      <c r="H18" s="8"/>
      <c r="I18" s="14">
        <v>270.8</v>
      </c>
    </row>
    <row r="19" spans="1:11" ht="13.5" customHeight="1">
      <c r="A19" s="13"/>
      <c r="B19" s="98" t="s">
        <v>27</v>
      </c>
      <c r="C19" s="98"/>
      <c r="D19" s="98"/>
      <c r="E19" s="98"/>
      <c r="F19" s="99"/>
      <c r="G19" s="6"/>
      <c r="H19" s="8"/>
      <c r="I19" s="15">
        <f>SUM(I17:I18)</f>
        <v>6559.8</v>
      </c>
    </row>
    <row r="20" spans="1:11" ht="24.75" customHeight="1">
      <c r="A20" s="13" t="s">
        <v>17</v>
      </c>
      <c r="B20" s="100" t="s">
        <v>20</v>
      </c>
      <c r="C20" s="100"/>
      <c r="D20" s="100"/>
      <c r="E20" s="100"/>
      <c r="F20" s="101"/>
      <c r="G20" s="6"/>
      <c r="H20" s="8"/>
      <c r="I20" s="14">
        <v>0</v>
      </c>
    </row>
    <row r="21" spans="1:11" ht="18" customHeight="1">
      <c r="A21" s="13" t="s">
        <v>23</v>
      </c>
      <c r="B21" s="100" t="s">
        <v>18</v>
      </c>
      <c r="C21" s="100"/>
      <c r="D21" s="100"/>
      <c r="E21" s="100"/>
      <c r="F21" s="101"/>
      <c r="G21" s="6"/>
      <c r="H21" s="8" t="s">
        <v>114</v>
      </c>
      <c r="I21" s="15">
        <v>0</v>
      </c>
    </row>
    <row r="22" spans="1:11" ht="18.75" customHeight="1">
      <c r="A22" s="12" t="s">
        <v>33</v>
      </c>
      <c r="B22" s="103" t="s">
        <v>34</v>
      </c>
      <c r="C22" s="103"/>
      <c r="D22" s="103"/>
      <c r="E22" s="103"/>
      <c r="F22" s="104"/>
      <c r="G22" s="6"/>
      <c r="H22" s="8" t="s">
        <v>16</v>
      </c>
      <c r="I22" s="15">
        <v>3833.6</v>
      </c>
    </row>
    <row r="23" spans="1:11" ht="19.5" customHeight="1">
      <c r="A23" s="12" t="s">
        <v>35</v>
      </c>
      <c r="B23" s="103" t="s">
        <v>36</v>
      </c>
      <c r="C23" s="103"/>
      <c r="D23" s="103"/>
      <c r="E23" s="103"/>
      <c r="F23" s="104"/>
      <c r="G23" s="6"/>
      <c r="H23" s="8" t="s">
        <v>16</v>
      </c>
      <c r="I23" s="15">
        <v>2875.2</v>
      </c>
    </row>
    <row r="24" spans="1:11" ht="17.25" customHeight="1">
      <c r="A24" s="12" t="s">
        <v>37</v>
      </c>
      <c r="B24" s="103" t="s">
        <v>38</v>
      </c>
      <c r="C24" s="103"/>
      <c r="D24" s="103"/>
      <c r="E24" s="103"/>
      <c r="F24" s="104"/>
      <c r="G24" s="6"/>
      <c r="H24" s="8" t="s">
        <v>16</v>
      </c>
      <c r="I24" s="15">
        <v>377.08</v>
      </c>
    </row>
    <row r="25" spans="1:11" ht="17.25" customHeight="1">
      <c r="A25" s="12" t="s">
        <v>39</v>
      </c>
      <c r="B25" s="95" t="s">
        <v>40</v>
      </c>
      <c r="C25" s="95"/>
      <c r="D25" s="95"/>
      <c r="E25" s="95"/>
      <c r="F25" s="96"/>
      <c r="G25" s="6"/>
      <c r="H25" s="8" t="s">
        <v>16</v>
      </c>
      <c r="I25" s="15">
        <v>2500</v>
      </c>
    </row>
    <row r="26" spans="1:11" ht="14.25" customHeight="1">
      <c r="A26" s="12" t="s">
        <v>41</v>
      </c>
      <c r="B26" s="95" t="s">
        <v>44</v>
      </c>
      <c r="C26" s="95"/>
      <c r="D26" s="95"/>
      <c r="E26" s="95"/>
      <c r="F26" s="96"/>
      <c r="G26" s="6"/>
      <c r="H26" s="8" t="s">
        <v>16</v>
      </c>
      <c r="I26" s="15">
        <v>599</v>
      </c>
    </row>
    <row r="27" spans="1:11" ht="15.75" customHeight="1">
      <c r="A27" s="12" t="s">
        <v>43</v>
      </c>
      <c r="B27" s="83" t="s">
        <v>86</v>
      </c>
      <c r="C27" s="81"/>
      <c r="D27" s="81"/>
      <c r="E27" s="81"/>
      <c r="F27" s="81"/>
      <c r="G27" s="82"/>
      <c r="H27" s="8" t="s">
        <v>16</v>
      </c>
      <c r="I27" s="15">
        <v>3114.8</v>
      </c>
    </row>
    <row r="28" spans="1:11" ht="15.75" customHeight="1">
      <c r="A28" s="12" t="s">
        <v>46</v>
      </c>
      <c r="B28" s="42"/>
      <c r="C28" s="39"/>
      <c r="D28" s="39"/>
      <c r="E28" s="39"/>
      <c r="F28" s="39"/>
      <c r="G28" s="40"/>
      <c r="H28" s="8" t="s">
        <v>106</v>
      </c>
      <c r="I28" s="15"/>
    </row>
    <row r="29" spans="1:11" ht="19.5" customHeight="1">
      <c r="A29" s="12"/>
      <c r="B29" s="87" t="s">
        <v>45</v>
      </c>
      <c r="C29" s="87"/>
      <c r="D29" s="87"/>
      <c r="E29" s="87"/>
      <c r="F29" s="88"/>
      <c r="G29" s="6"/>
      <c r="H29" s="8"/>
      <c r="I29" s="15">
        <f>I19+I21+I22+I23+I24+I25+I26+I27</f>
        <v>19859.48</v>
      </c>
      <c r="K29" s="10"/>
    </row>
    <row r="30" spans="1:11" ht="18.75" customHeight="1">
      <c r="A30" s="93" t="s">
        <v>47</v>
      </c>
      <c r="B30" s="94"/>
      <c r="C30" s="94"/>
      <c r="D30" s="94"/>
      <c r="E30" s="94"/>
      <c r="F30" s="94"/>
      <c r="I30" s="10"/>
    </row>
    <row r="31" spans="1:11" ht="21" customHeight="1">
      <c r="A31" s="7" t="s">
        <v>6</v>
      </c>
      <c r="B31" s="80" t="s">
        <v>12</v>
      </c>
      <c r="C31" s="81"/>
      <c r="D31" s="81"/>
      <c r="E31" s="81"/>
      <c r="F31" s="81"/>
      <c r="G31" s="82"/>
      <c r="H31" s="8" t="s">
        <v>21</v>
      </c>
      <c r="I31" s="8" t="s">
        <v>13</v>
      </c>
    </row>
    <row r="32" spans="1:11">
      <c r="A32" s="12" t="s">
        <v>14</v>
      </c>
      <c r="B32" s="80"/>
      <c r="C32" s="81"/>
      <c r="D32" s="81"/>
      <c r="E32" s="81"/>
      <c r="F32" s="81"/>
      <c r="G32" s="82"/>
      <c r="H32" s="8" t="s">
        <v>113</v>
      </c>
      <c r="I32" s="14"/>
    </row>
    <row r="33" spans="1:9" ht="15.75">
      <c r="A33" s="12"/>
      <c r="B33" s="80" t="s">
        <v>95</v>
      </c>
      <c r="C33" s="81"/>
      <c r="D33" s="81"/>
      <c r="E33" s="81"/>
      <c r="F33" s="81"/>
      <c r="G33" s="82"/>
      <c r="H33" s="8"/>
      <c r="I33" s="15">
        <f>SUM(I32)</f>
        <v>0</v>
      </c>
    </row>
    <row r="34" spans="1:9">
      <c r="A34" s="11"/>
    </row>
    <row r="35" spans="1:9">
      <c r="A35" s="11"/>
      <c r="B35" s="3" t="s">
        <v>48</v>
      </c>
      <c r="C35" t="s">
        <v>49</v>
      </c>
      <c r="F35" t="s">
        <v>54</v>
      </c>
      <c r="I35" t="s">
        <v>50</v>
      </c>
    </row>
    <row r="36" spans="1:9">
      <c r="A36" s="9"/>
    </row>
    <row r="38" spans="1:9">
      <c r="B38" s="3" t="s">
        <v>51</v>
      </c>
      <c r="C38" t="s">
        <v>52</v>
      </c>
      <c r="F38" t="s">
        <v>55</v>
      </c>
      <c r="I38" t="s">
        <v>53</v>
      </c>
    </row>
  </sheetData>
  <mergeCells count="33">
    <mergeCell ref="F6:L6"/>
    <mergeCell ref="B32:G32"/>
    <mergeCell ref="B33:G33"/>
    <mergeCell ref="B18:G18"/>
    <mergeCell ref="B25:F25"/>
    <mergeCell ref="B26:F26"/>
    <mergeCell ref="B27:G27"/>
    <mergeCell ref="B29:F29"/>
    <mergeCell ref="A30:F30"/>
    <mergeCell ref="B31:G31"/>
    <mergeCell ref="B19:F19"/>
    <mergeCell ref="B20:F20"/>
    <mergeCell ref="B21:F21"/>
    <mergeCell ref="B22:F22"/>
    <mergeCell ref="B23:F23"/>
    <mergeCell ref="B24:F24"/>
    <mergeCell ref="B17:G17"/>
    <mergeCell ref="A7:G7"/>
    <mergeCell ref="A8:I8"/>
    <mergeCell ref="A9:E9"/>
    <mergeCell ref="F9:H9"/>
    <mergeCell ref="A10:F10"/>
    <mergeCell ref="H10:I10"/>
    <mergeCell ref="A11:D11"/>
    <mergeCell ref="H11:I11"/>
    <mergeCell ref="A13:F13"/>
    <mergeCell ref="B14:G14"/>
    <mergeCell ref="B16:E16"/>
    <mergeCell ref="E2:J2"/>
    <mergeCell ref="D3:J3"/>
    <mergeCell ref="D4:I4"/>
    <mergeCell ref="H5:I5"/>
    <mergeCell ref="O5:P5"/>
  </mergeCells>
  <pageMargins left="0.38" right="0.38" top="0.25" bottom="0.47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P38"/>
  <sheetViews>
    <sheetView topLeftCell="A8" zoomScale="85" zoomScaleNormal="85" workbookViewId="0">
      <selection activeCell="I26" sqref="I26"/>
    </sheetView>
  </sheetViews>
  <sheetFormatPr defaultRowHeight="15"/>
  <cols>
    <col min="1" max="1" width="4.85546875" customWidth="1"/>
    <col min="2" max="2" width="9.140625" customWidth="1"/>
    <col min="9" max="9" width="21.7109375" customWidth="1"/>
  </cols>
  <sheetData>
    <row r="1" spans="1:16" hidden="1"/>
    <row r="2" spans="1:16">
      <c r="E2" s="106" t="s">
        <v>7</v>
      </c>
      <c r="F2" s="92"/>
      <c r="G2" s="92"/>
      <c r="H2" s="92"/>
      <c r="I2" s="92"/>
      <c r="J2" s="92"/>
    </row>
    <row r="3" spans="1:16">
      <c r="D3" s="107" t="s">
        <v>8</v>
      </c>
      <c r="E3" s="92"/>
      <c r="F3" s="92"/>
      <c r="G3" s="92"/>
      <c r="H3" s="92"/>
      <c r="I3" s="92"/>
      <c r="J3" s="92"/>
    </row>
    <row r="4" spans="1:16">
      <c r="D4" s="107" t="s">
        <v>10</v>
      </c>
      <c r="E4" s="92"/>
      <c r="F4" s="92"/>
      <c r="G4" s="92"/>
      <c r="H4" s="92"/>
      <c r="I4" s="92"/>
      <c r="J4" s="43"/>
    </row>
    <row r="5" spans="1:16" ht="15.75">
      <c r="E5" s="1" t="s">
        <v>0</v>
      </c>
      <c r="H5" s="91" t="s">
        <v>107</v>
      </c>
      <c r="I5" s="91"/>
      <c r="O5" s="92"/>
      <c r="P5" s="92"/>
    </row>
    <row r="6" spans="1:16" ht="15.75">
      <c r="F6" s="91" t="s">
        <v>11</v>
      </c>
      <c r="G6" s="92"/>
      <c r="H6" s="92"/>
      <c r="I6" s="92"/>
      <c r="J6" s="92"/>
      <c r="K6" s="92"/>
      <c r="L6" s="92"/>
    </row>
    <row r="7" spans="1:16" ht="0.75" customHeight="1">
      <c r="A7" s="91"/>
      <c r="B7" s="92"/>
      <c r="C7" s="92"/>
      <c r="D7" s="92"/>
      <c r="E7" s="92"/>
      <c r="F7" s="92"/>
      <c r="G7" s="92"/>
    </row>
    <row r="8" spans="1:16" ht="15.75">
      <c r="A8" s="91" t="s">
        <v>122</v>
      </c>
      <c r="B8" s="92"/>
      <c r="C8" s="92"/>
      <c r="D8" s="92"/>
      <c r="E8" s="92"/>
      <c r="F8" s="92"/>
      <c r="G8" s="92"/>
      <c r="H8" s="92"/>
      <c r="I8" s="92"/>
      <c r="J8" s="43"/>
    </row>
    <row r="9" spans="1:16">
      <c r="A9" s="108" t="s">
        <v>1</v>
      </c>
      <c r="B9" s="92"/>
      <c r="C9" s="92"/>
      <c r="D9" s="92"/>
      <c r="E9" s="92"/>
      <c r="F9" s="92" t="s">
        <v>89</v>
      </c>
      <c r="G9" s="92"/>
      <c r="H9" s="92"/>
    </row>
    <row r="10" spans="1:16">
      <c r="A10" s="109" t="s">
        <v>2</v>
      </c>
      <c r="B10" s="110"/>
      <c r="C10" s="110"/>
      <c r="D10" s="110"/>
      <c r="E10" s="110"/>
      <c r="F10" s="110"/>
      <c r="H10" s="92" t="s">
        <v>87</v>
      </c>
      <c r="I10" s="92"/>
    </row>
    <row r="11" spans="1:16" ht="15.75">
      <c r="A11" s="111" t="s">
        <v>3</v>
      </c>
      <c r="B11" s="92"/>
      <c r="C11" s="92"/>
      <c r="D11" s="92"/>
      <c r="H11" s="112">
        <f>I28+I33</f>
        <v>21205.269999999997</v>
      </c>
      <c r="I11" s="113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80" t="s">
        <v>12</v>
      </c>
      <c r="C14" s="81"/>
      <c r="D14" s="81"/>
      <c r="E14" s="81"/>
      <c r="F14" s="81"/>
      <c r="G14" s="82"/>
      <c r="H14" s="8" t="s">
        <v>21</v>
      </c>
      <c r="I14" s="8" t="s">
        <v>13</v>
      </c>
    </row>
    <row r="16" spans="1:16">
      <c r="A16" s="13" t="s">
        <v>14</v>
      </c>
      <c r="B16" s="103" t="s">
        <v>15</v>
      </c>
      <c r="C16" s="103"/>
      <c r="D16" s="103"/>
      <c r="E16" s="104"/>
      <c r="F16" s="5"/>
      <c r="G16" s="6"/>
      <c r="H16" s="8"/>
      <c r="I16" s="14"/>
    </row>
    <row r="17" spans="1:11" ht="42" customHeight="1">
      <c r="A17" s="12" t="s">
        <v>28</v>
      </c>
      <c r="B17" s="89" t="s">
        <v>100</v>
      </c>
      <c r="C17" s="89"/>
      <c r="D17" s="89"/>
      <c r="E17" s="89"/>
      <c r="F17" s="89"/>
      <c r="G17" s="90"/>
      <c r="H17" s="8" t="s">
        <v>16</v>
      </c>
      <c r="I17" s="14">
        <v>6289</v>
      </c>
    </row>
    <row r="18" spans="1:11" ht="13.5" customHeight="1">
      <c r="A18" s="13"/>
      <c r="B18" s="98" t="s">
        <v>27</v>
      </c>
      <c r="C18" s="98"/>
      <c r="D18" s="98"/>
      <c r="E18" s="98"/>
      <c r="F18" s="99"/>
      <c r="G18" s="6"/>
      <c r="H18" s="8"/>
      <c r="I18" s="15">
        <f>SUM(I17:I17)</f>
        <v>6289</v>
      </c>
    </row>
    <row r="19" spans="1:11" ht="24.75" customHeight="1">
      <c r="A19" s="13" t="s">
        <v>17</v>
      </c>
      <c r="B19" s="100" t="s">
        <v>20</v>
      </c>
      <c r="C19" s="100"/>
      <c r="D19" s="100"/>
      <c r="E19" s="100"/>
      <c r="F19" s="101"/>
      <c r="G19" s="6"/>
      <c r="H19" s="8"/>
      <c r="I19" s="15">
        <v>99</v>
      </c>
    </row>
    <row r="20" spans="1:11" ht="18" customHeight="1">
      <c r="A20" s="13" t="s">
        <v>23</v>
      </c>
      <c r="B20" s="100" t="s">
        <v>18</v>
      </c>
      <c r="C20" s="100"/>
      <c r="D20" s="100"/>
      <c r="E20" s="100"/>
      <c r="F20" s="101"/>
      <c r="G20" s="6"/>
      <c r="H20" s="8" t="s">
        <v>114</v>
      </c>
      <c r="I20" s="15">
        <v>0</v>
      </c>
    </row>
    <row r="21" spans="1:11" ht="18.75" customHeight="1">
      <c r="A21" s="12" t="s">
        <v>33</v>
      </c>
      <c r="B21" s="103" t="s">
        <v>34</v>
      </c>
      <c r="C21" s="103"/>
      <c r="D21" s="103"/>
      <c r="E21" s="103"/>
      <c r="F21" s="104"/>
      <c r="G21" s="6"/>
      <c r="H21" s="8" t="s">
        <v>16</v>
      </c>
      <c r="I21" s="15">
        <v>3833.6</v>
      </c>
    </row>
    <row r="22" spans="1:11" ht="19.5" customHeight="1">
      <c r="A22" s="12" t="s">
        <v>35</v>
      </c>
      <c r="B22" s="103" t="s">
        <v>36</v>
      </c>
      <c r="C22" s="103"/>
      <c r="D22" s="103"/>
      <c r="E22" s="103"/>
      <c r="F22" s="104"/>
      <c r="G22" s="6"/>
      <c r="H22" s="8" t="s">
        <v>16</v>
      </c>
      <c r="I22" s="15">
        <v>2875.2</v>
      </c>
    </row>
    <row r="23" spans="1:11" ht="17.25" customHeight="1">
      <c r="A23" s="12" t="s">
        <v>37</v>
      </c>
      <c r="B23" s="103" t="s">
        <v>38</v>
      </c>
      <c r="C23" s="103"/>
      <c r="D23" s="103"/>
      <c r="E23" s="103"/>
      <c r="F23" s="104"/>
      <c r="G23" s="6"/>
      <c r="H23" s="8" t="s">
        <v>16</v>
      </c>
      <c r="I23" s="15">
        <v>377.08</v>
      </c>
    </row>
    <row r="24" spans="1:11" ht="17.25" customHeight="1">
      <c r="A24" s="12" t="s">
        <v>39</v>
      </c>
      <c r="B24" s="95" t="s">
        <v>40</v>
      </c>
      <c r="C24" s="95"/>
      <c r="D24" s="95"/>
      <c r="E24" s="95"/>
      <c r="F24" s="96"/>
      <c r="G24" s="6"/>
      <c r="H24" s="8" t="s">
        <v>16</v>
      </c>
      <c r="I24" s="15">
        <v>2500</v>
      </c>
    </row>
    <row r="25" spans="1:11" ht="14.25" customHeight="1">
      <c r="A25" s="12" t="s">
        <v>41</v>
      </c>
      <c r="B25" s="95" t="s">
        <v>44</v>
      </c>
      <c r="C25" s="95"/>
      <c r="D25" s="95"/>
      <c r="E25" s="95"/>
      <c r="F25" s="96"/>
      <c r="G25" s="6"/>
      <c r="H25" s="8" t="s">
        <v>16</v>
      </c>
      <c r="I25" s="15">
        <v>599</v>
      </c>
    </row>
    <row r="26" spans="1:11" ht="15.75" customHeight="1">
      <c r="A26" s="12" t="s">
        <v>43</v>
      </c>
      <c r="B26" s="83" t="s">
        <v>86</v>
      </c>
      <c r="C26" s="81"/>
      <c r="D26" s="81"/>
      <c r="E26" s="81"/>
      <c r="F26" s="81"/>
      <c r="G26" s="82"/>
      <c r="H26" s="8" t="s">
        <v>16</v>
      </c>
      <c r="I26" s="15">
        <v>3114.8</v>
      </c>
    </row>
    <row r="27" spans="1:11" ht="15.75" customHeight="1">
      <c r="A27" s="12" t="s">
        <v>46</v>
      </c>
      <c r="B27" s="46"/>
      <c r="C27" s="44"/>
      <c r="D27" s="44"/>
      <c r="E27" s="44"/>
      <c r="F27" s="44"/>
      <c r="G27" s="45"/>
      <c r="H27" s="8" t="s">
        <v>106</v>
      </c>
      <c r="I27" s="15"/>
    </row>
    <row r="28" spans="1:11" ht="19.5" customHeight="1">
      <c r="A28" s="12"/>
      <c r="B28" s="87" t="s">
        <v>45</v>
      </c>
      <c r="C28" s="87"/>
      <c r="D28" s="87"/>
      <c r="E28" s="87"/>
      <c r="F28" s="88"/>
      <c r="G28" s="6"/>
      <c r="H28" s="8"/>
      <c r="I28" s="15">
        <f>I18+I19+I21+I22+I23+I24+I25+I26</f>
        <v>19687.679999999997</v>
      </c>
      <c r="K28" s="10"/>
    </row>
    <row r="29" spans="1:11" ht="18.75" customHeight="1">
      <c r="A29" s="93" t="s">
        <v>47</v>
      </c>
      <c r="B29" s="94"/>
      <c r="C29" s="94"/>
      <c r="D29" s="94"/>
      <c r="E29" s="94"/>
      <c r="F29" s="94"/>
      <c r="I29" s="10"/>
    </row>
    <row r="30" spans="1:11" ht="21" customHeight="1">
      <c r="A30" s="7" t="s">
        <v>6</v>
      </c>
      <c r="B30" s="80" t="s">
        <v>12</v>
      </c>
      <c r="C30" s="81"/>
      <c r="D30" s="81"/>
      <c r="E30" s="81"/>
      <c r="F30" s="81"/>
      <c r="G30" s="82"/>
      <c r="H30" s="8" t="s">
        <v>21</v>
      </c>
      <c r="I30" s="8" t="s">
        <v>13</v>
      </c>
    </row>
    <row r="31" spans="1:11" ht="21" customHeight="1">
      <c r="A31" s="7" t="s">
        <v>14</v>
      </c>
      <c r="B31" s="80" t="s">
        <v>123</v>
      </c>
      <c r="C31" s="81"/>
      <c r="D31" s="81"/>
      <c r="E31" s="81"/>
      <c r="F31" s="81"/>
      <c r="G31" s="82"/>
      <c r="H31" s="8"/>
      <c r="I31" s="8">
        <v>1013.59</v>
      </c>
    </row>
    <row r="32" spans="1:11">
      <c r="A32" s="12" t="s">
        <v>108</v>
      </c>
      <c r="B32" s="80" t="s">
        <v>124</v>
      </c>
      <c r="C32" s="81"/>
      <c r="D32" s="81"/>
      <c r="E32" s="81"/>
      <c r="F32" s="81"/>
      <c r="G32" s="82"/>
      <c r="H32" s="8">
        <v>2</v>
      </c>
      <c r="I32" s="14">
        <v>504</v>
      </c>
    </row>
    <row r="33" spans="1:9" ht="15.75">
      <c r="A33" s="12"/>
      <c r="B33" s="80" t="s">
        <v>95</v>
      </c>
      <c r="C33" s="81"/>
      <c r="D33" s="81"/>
      <c r="E33" s="81"/>
      <c r="F33" s="81"/>
      <c r="G33" s="82"/>
      <c r="H33" s="8"/>
      <c r="I33" s="15">
        <f>SUM(I31:I32)</f>
        <v>1517.5900000000001</v>
      </c>
    </row>
    <row r="34" spans="1:9">
      <c r="A34" s="11"/>
    </row>
    <row r="35" spans="1:9">
      <c r="A35" s="11"/>
      <c r="B35" s="3" t="s">
        <v>48</v>
      </c>
      <c r="C35" t="s">
        <v>49</v>
      </c>
      <c r="F35" t="s">
        <v>54</v>
      </c>
      <c r="I35" t="s">
        <v>50</v>
      </c>
    </row>
    <row r="36" spans="1:9">
      <c r="A36" s="9"/>
    </row>
    <row r="38" spans="1:9">
      <c r="B38" s="3" t="s">
        <v>51</v>
      </c>
      <c r="C38" t="s">
        <v>52</v>
      </c>
      <c r="F38" t="s">
        <v>55</v>
      </c>
      <c r="I38" t="s">
        <v>53</v>
      </c>
    </row>
  </sheetData>
  <mergeCells count="33">
    <mergeCell ref="E2:J2"/>
    <mergeCell ref="D3:J3"/>
    <mergeCell ref="D4:I4"/>
    <mergeCell ref="H5:I5"/>
    <mergeCell ref="F6:L6"/>
    <mergeCell ref="B14:G14"/>
    <mergeCell ref="B21:F21"/>
    <mergeCell ref="O5:P5"/>
    <mergeCell ref="B16:E16"/>
    <mergeCell ref="A7:G7"/>
    <mergeCell ref="A8:I8"/>
    <mergeCell ref="A9:E9"/>
    <mergeCell ref="F9:H9"/>
    <mergeCell ref="A10:F10"/>
    <mergeCell ref="H10:I10"/>
    <mergeCell ref="A11:D11"/>
    <mergeCell ref="B20:F20"/>
    <mergeCell ref="H11:I11"/>
    <mergeCell ref="A13:F13"/>
    <mergeCell ref="B17:G17"/>
    <mergeCell ref="B22:F22"/>
    <mergeCell ref="B30:G30"/>
    <mergeCell ref="B32:G32"/>
    <mergeCell ref="B18:F18"/>
    <mergeCell ref="B33:G33"/>
    <mergeCell ref="B31:G31"/>
    <mergeCell ref="B23:F23"/>
    <mergeCell ref="B24:F24"/>
    <mergeCell ref="B25:F25"/>
    <mergeCell ref="B26:G26"/>
    <mergeCell ref="B28:F28"/>
    <mergeCell ref="A29:F29"/>
    <mergeCell ref="B19:F19"/>
  </mergeCells>
  <pageMargins left="0.38" right="0.38" top="0.25" bottom="0.47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P40"/>
  <sheetViews>
    <sheetView topLeftCell="A4" zoomScale="85" zoomScaleNormal="85" workbookViewId="0">
      <selection activeCell="B35" sqref="B35:G35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106" t="s">
        <v>7</v>
      </c>
      <c r="F2" s="92"/>
      <c r="G2" s="92"/>
      <c r="H2" s="92"/>
      <c r="I2" s="92"/>
      <c r="J2" s="92"/>
    </row>
    <row r="3" spans="1:16">
      <c r="D3" s="107" t="s">
        <v>8</v>
      </c>
      <c r="E3" s="92"/>
      <c r="F3" s="92"/>
      <c r="G3" s="92"/>
      <c r="H3" s="92"/>
      <c r="I3" s="92"/>
      <c r="J3" s="92"/>
    </row>
    <row r="4" spans="1:16">
      <c r="D4" s="107" t="s">
        <v>10</v>
      </c>
      <c r="E4" s="92"/>
      <c r="F4" s="92"/>
      <c r="G4" s="92"/>
      <c r="H4" s="92"/>
      <c r="I4" s="92"/>
      <c r="J4" s="47"/>
    </row>
    <row r="5" spans="1:16" ht="15.75">
      <c r="E5" s="1" t="s">
        <v>0</v>
      </c>
      <c r="H5" s="91" t="s">
        <v>107</v>
      </c>
      <c r="I5" s="91"/>
      <c r="O5" s="92"/>
      <c r="P5" s="92"/>
    </row>
    <row r="6" spans="1:16" ht="15.75">
      <c r="F6" s="91" t="s">
        <v>11</v>
      </c>
      <c r="G6" s="92"/>
      <c r="H6" s="92"/>
      <c r="I6" s="92"/>
      <c r="J6" s="92"/>
      <c r="K6" s="92"/>
      <c r="L6" s="92"/>
    </row>
    <row r="7" spans="1:16" ht="0.75" customHeight="1">
      <c r="A7" s="91"/>
      <c r="B7" s="92"/>
      <c r="C7" s="92"/>
      <c r="D7" s="92"/>
      <c r="E7" s="92"/>
      <c r="F7" s="92"/>
      <c r="G7" s="92"/>
    </row>
    <row r="8" spans="1:16" ht="15.75">
      <c r="A8" s="91" t="s">
        <v>125</v>
      </c>
      <c r="B8" s="92"/>
      <c r="C8" s="92"/>
      <c r="D8" s="92"/>
      <c r="E8" s="92"/>
      <c r="F8" s="92"/>
      <c r="G8" s="92"/>
      <c r="H8" s="92"/>
      <c r="I8" s="92"/>
      <c r="J8" s="47"/>
    </row>
    <row r="9" spans="1:16">
      <c r="A9" s="108" t="s">
        <v>1</v>
      </c>
      <c r="B9" s="92"/>
      <c r="C9" s="92"/>
      <c r="D9" s="92"/>
      <c r="E9" s="92"/>
      <c r="F9" s="92" t="s">
        <v>89</v>
      </c>
      <c r="G9" s="92"/>
      <c r="H9" s="92"/>
    </row>
    <row r="10" spans="1:16">
      <c r="A10" s="109" t="s">
        <v>2</v>
      </c>
      <c r="B10" s="110"/>
      <c r="C10" s="110"/>
      <c r="D10" s="110"/>
      <c r="E10" s="110"/>
      <c r="F10" s="110"/>
      <c r="H10" s="92" t="s">
        <v>87</v>
      </c>
      <c r="I10" s="92"/>
    </row>
    <row r="11" spans="1:16" ht="15.75">
      <c r="A11" s="111" t="s">
        <v>3</v>
      </c>
      <c r="B11" s="92"/>
      <c r="C11" s="92"/>
      <c r="D11" s="92"/>
      <c r="H11" s="112">
        <f>I30+I35</f>
        <v>33350.679999999993</v>
      </c>
      <c r="I11" s="113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80" t="s">
        <v>12</v>
      </c>
      <c r="C14" s="81"/>
      <c r="D14" s="81"/>
      <c r="E14" s="81"/>
      <c r="F14" s="81"/>
      <c r="G14" s="82"/>
      <c r="H14" s="8" t="s">
        <v>21</v>
      </c>
      <c r="I14" s="8" t="s">
        <v>13</v>
      </c>
    </row>
    <row r="16" spans="1:16">
      <c r="A16" s="13" t="s">
        <v>14</v>
      </c>
      <c r="B16" s="103" t="s">
        <v>15</v>
      </c>
      <c r="C16" s="103"/>
      <c r="D16" s="103"/>
      <c r="E16" s="104"/>
      <c r="F16" s="5"/>
      <c r="G16" s="6"/>
      <c r="H16" s="8"/>
      <c r="I16" s="14"/>
    </row>
    <row r="17" spans="1:11" ht="42" customHeight="1">
      <c r="A17" s="12" t="s">
        <v>28</v>
      </c>
      <c r="B17" s="89" t="s">
        <v>100</v>
      </c>
      <c r="C17" s="89"/>
      <c r="D17" s="89"/>
      <c r="E17" s="89"/>
      <c r="F17" s="89"/>
      <c r="G17" s="90"/>
      <c r="H17" s="8" t="s">
        <v>16</v>
      </c>
      <c r="I17" s="14">
        <v>6289</v>
      </c>
    </row>
    <row r="18" spans="1:11" ht="13.5" customHeight="1">
      <c r="A18" s="13"/>
      <c r="B18" s="98" t="s">
        <v>27</v>
      </c>
      <c r="C18" s="98"/>
      <c r="D18" s="98"/>
      <c r="E18" s="98"/>
      <c r="F18" s="99"/>
      <c r="G18" s="6"/>
      <c r="H18" s="8"/>
      <c r="I18" s="15">
        <f>SUM(I17:I17)</f>
        <v>6289</v>
      </c>
    </row>
    <row r="19" spans="1:11" ht="24.75" customHeight="1">
      <c r="A19" s="13" t="s">
        <v>17</v>
      </c>
      <c r="B19" s="100" t="s">
        <v>20</v>
      </c>
      <c r="C19" s="100"/>
      <c r="D19" s="100"/>
      <c r="E19" s="100"/>
      <c r="F19" s="101"/>
      <c r="G19" s="6"/>
      <c r="H19" s="8"/>
      <c r="I19" s="15">
        <v>150</v>
      </c>
    </row>
    <row r="20" spans="1:11">
      <c r="A20" s="52" t="s">
        <v>126</v>
      </c>
      <c r="B20" s="102" t="s">
        <v>127</v>
      </c>
      <c r="C20" s="81"/>
      <c r="D20" s="81"/>
      <c r="E20" s="81"/>
      <c r="F20" s="81"/>
      <c r="G20" s="82"/>
      <c r="H20" s="8"/>
      <c r="I20" s="22">
        <v>150</v>
      </c>
    </row>
    <row r="21" spans="1:11" ht="18" customHeight="1">
      <c r="A21" s="13" t="s">
        <v>23</v>
      </c>
      <c r="B21" s="100" t="s">
        <v>18</v>
      </c>
      <c r="C21" s="100"/>
      <c r="D21" s="100"/>
      <c r="E21" s="100"/>
      <c r="F21" s="101"/>
      <c r="G21" s="6"/>
      <c r="H21" s="8" t="s">
        <v>114</v>
      </c>
      <c r="I21" s="15">
        <v>258</v>
      </c>
    </row>
    <row r="22" spans="1:11" ht="18" customHeight="1">
      <c r="A22" s="13"/>
      <c r="B22" s="102" t="s">
        <v>128</v>
      </c>
      <c r="C22" s="81"/>
      <c r="D22" s="81"/>
      <c r="E22" s="81"/>
      <c r="F22" s="81"/>
      <c r="G22" s="82"/>
      <c r="H22" s="8"/>
      <c r="I22" s="22">
        <v>258</v>
      </c>
    </row>
    <row r="23" spans="1:11" ht="18.75" customHeight="1">
      <c r="A23" s="12" t="s">
        <v>33</v>
      </c>
      <c r="B23" s="103" t="s">
        <v>34</v>
      </c>
      <c r="C23" s="103"/>
      <c r="D23" s="103"/>
      <c r="E23" s="103"/>
      <c r="F23" s="104"/>
      <c r="G23" s="6"/>
      <c r="H23" s="8" t="s">
        <v>16</v>
      </c>
      <c r="I23" s="15">
        <v>3833.6</v>
      </c>
    </row>
    <row r="24" spans="1:11" ht="19.5" customHeight="1">
      <c r="A24" s="12" t="s">
        <v>35</v>
      </c>
      <c r="B24" s="103" t="s">
        <v>36</v>
      </c>
      <c r="C24" s="103"/>
      <c r="D24" s="103"/>
      <c r="E24" s="103"/>
      <c r="F24" s="104"/>
      <c r="G24" s="6"/>
      <c r="H24" s="8" t="s">
        <v>16</v>
      </c>
      <c r="I24" s="15">
        <v>2875.2</v>
      </c>
    </row>
    <row r="25" spans="1:11" ht="17.25" customHeight="1">
      <c r="A25" s="12" t="s">
        <v>37</v>
      </c>
      <c r="B25" s="103" t="s">
        <v>38</v>
      </c>
      <c r="C25" s="103"/>
      <c r="D25" s="103"/>
      <c r="E25" s="103"/>
      <c r="F25" s="104"/>
      <c r="G25" s="6"/>
      <c r="H25" s="8" t="s">
        <v>16</v>
      </c>
      <c r="I25" s="15">
        <v>377.08</v>
      </c>
    </row>
    <row r="26" spans="1:11" ht="17.25" customHeight="1">
      <c r="A26" s="12" t="s">
        <v>39</v>
      </c>
      <c r="B26" s="95" t="s">
        <v>40</v>
      </c>
      <c r="C26" s="95"/>
      <c r="D26" s="95"/>
      <c r="E26" s="95"/>
      <c r="F26" s="96"/>
      <c r="G26" s="6"/>
      <c r="H26" s="8" t="s">
        <v>16</v>
      </c>
      <c r="I26" s="15">
        <v>2500</v>
      </c>
    </row>
    <row r="27" spans="1:11" ht="14.25" customHeight="1">
      <c r="A27" s="12" t="s">
        <v>41</v>
      </c>
      <c r="B27" s="95" t="s">
        <v>44</v>
      </c>
      <c r="C27" s="95"/>
      <c r="D27" s="95"/>
      <c r="E27" s="95"/>
      <c r="F27" s="96"/>
      <c r="G27" s="6"/>
      <c r="H27" s="8" t="s">
        <v>16</v>
      </c>
      <c r="I27" s="15">
        <v>599</v>
      </c>
    </row>
    <row r="28" spans="1:11" ht="15.75" customHeight="1">
      <c r="A28" s="12" t="s">
        <v>43</v>
      </c>
      <c r="B28" s="83" t="s">
        <v>86</v>
      </c>
      <c r="C28" s="81"/>
      <c r="D28" s="81"/>
      <c r="E28" s="81"/>
      <c r="F28" s="81"/>
      <c r="G28" s="82"/>
      <c r="H28" s="8" t="s">
        <v>16</v>
      </c>
      <c r="I28" s="15">
        <v>3114.8</v>
      </c>
    </row>
    <row r="29" spans="1:11" ht="15.75" customHeight="1">
      <c r="A29" s="12" t="s">
        <v>46</v>
      </c>
      <c r="B29" s="84" t="s">
        <v>129</v>
      </c>
      <c r="C29" s="117"/>
      <c r="D29" s="117"/>
      <c r="E29" s="117"/>
      <c r="F29" s="117"/>
      <c r="G29" s="118"/>
      <c r="H29" s="8">
        <v>1</v>
      </c>
      <c r="I29" s="15">
        <v>3540</v>
      </c>
    </row>
    <row r="30" spans="1:11" ht="19.5" customHeight="1">
      <c r="A30" s="12"/>
      <c r="B30" s="87" t="s">
        <v>45</v>
      </c>
      <c r="C30" s="87"/>
      <c r="D30" s="87"/>
      <c r="E30" s="87"/>
      <c r="F30" s="88"/>
      <c r="G30" s="6"/>
      <c r="H30" s="8"/>
      <c r="I30" s="15">
        <f>I18+I19+I21+I23+I24+I25+I26+I27+I28+I29</f>
        <v>23536.679999999997</v>
      </c>
      <c r="K30" s="10"/>
    </row>
    <row r="31" spans="1:11" ht="18.75" customHeight="1">
      <c r="A31" s="93" t="s">
        <v>47</v>
      </c>
      <c r="B31" s="94"/>
      <c r="C31" s="94"/>
      <c r="D31" s="94"/>
      <c r="E31" s="94"/>
      <c r="F31" s="94"/>
      <c r="I31" s="10"/>
    </row>
    <row r="32" spans="1:11" ht="21" customHeight="1">
      <c r="A32" s="7" t="s">
        <v>6</v>
      </c>
      <c r="B32" s="80" t="s">
        <v>12</v>
      </c>
      <c r="C32" s="81"/>
      <c r="D32" s="81"/>
      <c r="E32" s="81"/>
      <c r="F32" s="81"/>
      <c r="G32" s="82"/>
      <c r="H32" s="8" t="s">
        <v>21</v>
      </c>
      <c r="I32" s="8" t="s">
        <v>13</v>
      </c>
    </row>
    <row r="33" spans="1:9" ht="21" customHeight="1">
      <c r="A33" s="7" t="s">
        <v>14</v>
      </c>
      <c r="B33" s="80" t="s">
        <v>130</v>
      </c>
      <c r="C33" s="81"/>
      <c r="D33" s="81"/>
      <c r="E33" s="81"/>
      <c r="F33" s="81"/>
      <c r="G33" s="82"/>
      <c r="H33" s="8"/>
      <c r="I33" s="8">
        <v>7037.5</v>
      </c>
    </row>
    <row r="34" spans="1:9">
      <c r="A34" s="12" t="s">
        <v>108</v>
      </c>
      <c r="B34" s="80" t="s">
        <v>131</v>
      </c>
      <c r="C34" s="81"/>
      <c r="D34" s="81"/>
      <c r="E34" s="81"/>
      <c r="F34" s="81"/>
      <c r="G34" s="82"/>
      <c r="H34" s="8"/>
      <c r="I34" s="14">
        <v>2776.5</v>
      </c>
    </row>
    <row r="35" spans="1:9" ht="15.75">
      <c r="A35" s="12"/>
      <c r="B35" s="80" t="s">
        <v>95</v>
      </c>
      <c r="C35" s="81"/>
      <c r="D35" s="81"/>
      <c r="E35" s="81"/>
      <c r="F35" s="81"/>
      <c r="G35" s="82"/>
      <c r="H35" s="8"/>
      <c r="I35" s="15">
        <f>SUM(I33:I34)</f>
        <v>9814</v>
      </c>
    </row>
    <row r="36" spans="1:9">
      <c r="A36" s="11"/>
    </row>
    <row r="37" spans="1:9">
      <c r="A37" s="11"/>
      <c r="B37" s="3" t="s">
        <v>48</v>
      </c>
      <c r="C37" t="s">
        <v>49</v>
      </c>
      <c r="F37" t="s">
        <v>54</v>
      </c>
      <c r="I37" t="s">
        <v>50</v>
      </c>
    </row>
    <row r="38" spans="1:9">
      <c r="A38" s="9"/>
    </row>
    <row r="40" spans="1:9">
      <c r="B40" s="3" t="s">
        <v>51</v>
      </c>
      <c r="C40" t="s">
        <v>52</v>
      </c>
      <c r="F40" t="s">
        <v>55</v>
      </c>
      <c r="I40" t="s">
        <v>53</v>
      </c>
    </row>
  </sheetData>
  <mergeCells count="36">
    <mergeCell ref="E2:J2"/>
    <mergeCell ref="D3:J3"/>
    <mergeCell ref="D4:I4"/>
    <mergeCell ref="H5:I5"/>
    <mergeCell ref="O5:P5"/>
    <mergeCell ref="A7:G7"/>
    <mergeCell ref="A8:I8"/>
    <mergeCell ref="A9:E9"/>
    <mergeCell ref="F9:H9"/>
    <mergeCell ref="F6:L6"/>
    <mergeCell ref="A10:F10"/>
    <mergeCell ref="H10:I10"/>
    <mergeCell ref="B23:F23"/>
    <mergeCell ref="A11:D11"/>
    <mergeCell ref="H11:I11"/>
    <mergeCell ref="A13:F13"/>
    <mergeCell ref="B14:G14"/>
    <mergeCell ref="B16:E16"/>
    <mergeCell ref="B17:G17"/>
    <mergeCell ref="B18:F18"/>
    <mergeCell ref="B19:F19"/>
    <mergeCell ref="B20:G20"/>
    <mergeCell ref="B21:F21"/>
    <mergeCell ref="B22:G22"/>
    <mergeCell ref="B35:G35"/>
    <mergeCell ref="B24:F24"/>
    <mergeCell ref="B25:F25"/>
    <mergeCell ref="B26:F26"/>
    <mergeCell ref="B27:F27"/>
    <mergeCell ref="B28:G28"/>
    <mergeCell ref="B29:G29"/>
    <mergeCell ref="B30:F30"/>
    <mergeCell ref="A31:F31"/>
    <mergeCell ref="B32:G32"/>
    <mergeCell ref="B33:G33"/>
    <mergeCell ref="B34:G34"/>
  </mergeCells>
  <pageMargins left="0.38" right="0.38" top="0.25" bottom="0.47" header="0.3" footer="0.3"/>
  <pageSetup paperSize="9" orientation="portrait" verticalDpi="0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P39"/>
  <sheetViews>
    <sheetView topLeftCell="A2" zoomScale="85" zoomScaleNormal="85" workbookViewId="0">
      <selection activeCell="J33" sqref="J33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106" t="s">
        <v>7</v>
      </c>
      <c r="F2" s="92"/>
      <c r="G2" s="92"/>
      <c r="H2" s="92"/>
      <c r="I2" s="92"/>
      <c r="J2" s="92"/>
    </row>
    <row r="3" spans="1:16">
      <c r="D3" s="107" t="s">
        <v>8</v>
      </c>
      <c r="E3" s="92"/>
      <c r="F3" s="92"/>
      <c r="G3" s="92"/>
      <c r="H3" s="92"/>
      <c r="I3" s="92"/>
      <c r="J3" s="92"/>
    </row>
    <row r="4" spans="1:16">
      <c r="D4" s="107" t="s">
        <v>10</v>
      </c>
      <c r="E4" s="92"/>
      <c r="F4" s="92"/>
      <c r="G4" s="92"/>
      <c r="H4" s="92"/>
      <c r="I4" s="92"/>
      <c r="J4" s="47"/>
    </row>
    <row r="5" spans="1:16" ht="15.75">
      <c r="E5" s="1" t="s">
        <v>0</v>
      </c>
      <c r="H5" s="91" t="s">
        <v>107</v>
      </c>
      <c r="I5" s="91"/>
      <c r="O5" s="92"/>
      <c r="P5" s="92"/>
    </row>
    <row r="6" spans="1:16" ht="15.75">
      <c r="F6" s="91" t="s">
        <v>11</v>
      </c>
      <c r="G6" s="92"/>
      <c r="H6" s="92"/>
      <c r="I6" s="92"/>
      <c r="J6" s="92"/>
      <c r="K6" s="92"/>
      <c r="L6" s="92"/>
    </row>
    <row r="7" spans="1:16" ht="0.75" customHeight="1">
      <c r="A7" s="91"/>
      <c r="B7" s="92"/>
      <c r="C7" s="92"/>
      <c r="D7" s="92"/>
      <c r="E7" s="92"/>
      <c r="F7" s="92"/>
      <c r="G7" s="92"/>
    </row>
    <row r="8" spans="1:16" ht="15.75">
      <c r="A8" s="91" t="s">
        <v>134</v>
      </c>
      <c r="B8" s="92"/>
      <c r="C8" s="92"/>
      <c r="D8" s="92"/>
      <c r="E8" s="92"/>
      <c r="F8" s="92"/>
      <c r="G8" s="92"/>
      <c r="H8" s="92"/>
      <c r="I8" s="92"/>
      <c r="J8" s="47"/>
    </row>
    <row r="9" spans="1:16">
      <c r="A9" s="108" t="s">
        <v>1</v>
      </c>
      <c r="B9" s="92"/>
      <c r="C9" s="92"/>
      <c r="D9" s="92"/>
      <c r="E9" s="92"/>
      <c r="F9" s="92" t="s">
        <v>89</v>
      </c>
      <c r="G9" s="92"/>
      <c r="H9" s="92"/>
    </row>
    <row r="10" spans="1:16">
      <c r="A10" s="109" t="s">
        <v>2</v>
      </c>
      <c r="B10" s="110"/>
      <c r="C10" s="110"/>
      <c r="D10" s="110"/>
      <c r="E10" s="110"/>
      <c r="F10" s="110"/>
      <c r="H10" s="92" t="s">
        <v>87</v>
      </c>
      <c r="I10" s="92"/>
    </row>
    <row r="11" spans="1:16" ht="15.75">
      <c r="A11" s="111" t="s">
        <v>3</v>
      </c>
      <c r="B11" s="92"/>
      <c r="C11" s="92"/>
      <c r="D11" s="92"/>
      <c r="H11" s="112">
        <f>I34+I29</f>
        <v>21214.27</v>
      </c>
      <c r="I11" s="113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80" t="s">
        <v>12</v>
      </c>
      <c r="C14" s="81"/>
      <c r="D14" s="81"/>
      <c r="E14" s="81"/>
      <c r="F14" s="81"/>
      <c r="G14" s="82"/>
      <c r="H14" s="8" t="s">
        <v>21</v>
      </c>
      <c r="I14" s="8" t="s">
        <v>13</v>
      </c>
    </row>
    <row r="16" spans="1:16">
      <c r="A16" s="13" t="s">
        <v>14</v>
      </c>
      <c r="B16" s="103" t="s">
        <v>15</v>
      </c>
      <c r="C16" s="103"/>
      <c r="D16" s="103"/>
      <c r="E16" s="104"/>
      <c r="F16" s="5"/>
      <c r="G16" s="6"/>
      <c r="H16" s="8"/>
      <c r="I16" s="14"/>
    </row>
    <row r="17" spans="1:11" ht="42" customHeight="1">
      <c r="A17" s="12" t="s">
        <v>28</v>
      </c>
      <c r="B17" s="89" t="s">
        <v>100</v>
      </c>
      <c r="C17" s="89"/>
      <c r="D17" s="89"/>
      <c r="E17" s="89"/>
      <c r="F17" s="89"/>
      <c r="G17" s="90"/>
      <c r="H17" s="8" t="s">
        <v>16</v>
      </c>
      <c r="I17" s="14">
        <v>6289</v>
      </c>
    </row>
    <row r="18" spans="1:11" ht="18" customHeight="1">
      <c r="A18" s="12" t="s">
        <v>120</v>
      </c>
      <c r="B18" s="97" t="s">
        <v>132</v>
      </c>
      <c r="C18" s="81"/>
      <c r="D18" s="81"/>
      <c r="E18" s="81"/>
      <c r="F18" s="81"/>
      <c r="G18" s="82"/>
      <c r="H18" s="8"/>
      <c r="I18" s="14">
        <v>314.58999999999997</v>
      </c>
    </row>
    <row r="19" spans="1:11" ht="13.5" customHeight="1">
      <c r="A19" s="13"/>
      <c r="B19" s="98" t="s">
        <v>27</v>
      </c>
      <c r="C19" s="98"/>
      <c r="D19" s="98"/>
      <c r="E19" s="98"/>
      <c r="F19" s="99"/>
      <c r="G19" s="6"/>
      <c r="H19" s="8"/>
      <c r="I19" s="15">
        <f>SUM(I17:I18)</f>
        <v>6603.59</v>
      </c>
    </row>
    <row r="20" spans="1:11" ht="24.75" customHeight="1">
      <c r="A20" s="13" t="s">
        <v>17</v>
      </c>
      <c r="B20" s="100" t="s">
        <v>20</v>
      </c>
      <c r="C20" s="100"/>
      <c r="D20" s="100"/>
      <c r="E20" s="100"/>
      <c r="F20" s="101"/>
      <c r="G20" s="6"/>
      <c r="H20" s="8"/>
      <c r="I20" s="15">
        <v>0</v>
      </c>
    </row>
    <row r="21" spans="1:11" ht="18" customHeight="1">
      <c r="A21" s="13" t="s">
        <v>23</v>
      </c>
      <c r="B21" s="100" t="s">
        <v>18</v>
      </c>
      <c r="C21" s="100"/>
      <c r="D21" s="100"/>
      <c r="E21" s="100"/>
      <c r="F21" s="101"/>
      <c r="G21" s="6"/>
      <c r="H21" s="8" t="s">
        <v>114</v>
      </c>
      <c r="I21" s="15">
        <v>0</v>
      </c>
    </row>
    <row r="22" spans="1:11" ht="18.75" customHeight="1">
      <c r="A22" s="12" t="s">
        <v>33</v>
      </c>
      <c r="B22" s="103" t="s">
        <v>34</v>
      </c>
      <c r="C22" s="103"/>
      <c r="D22" s="103"/>
      <c r="E22" s="103"/>
      <c r="F22" s="104"/>
      <c r="G22" s="6"/>
      <c r="H22" s="8" t="s">
        <v>16</v>
      </c>
      <c r="I22" s="15">
        <v>3833.6</v>
      </c>
    </row>
    <row r="23" spans="1:11" ht="19.5" customHeight="1">
      <c r="A23" s="12" t="s">
        <v>35</v>
      </c>
      <c r="B23" s="103" t="s">
        <v>36</v>
      </c>
      <c r="C23" s="103"/>
      <c r="D23" s="103"/>
      <c r="E23" s="103"/>
      <c r="F23" s="104"/>
      <c r="G23" s="6"/>
      <c r="H23" s="8" t="s">
        <v>16</v>
      </c>
      <c r="I23" s="15">
        <v>2875.2</v>
      </c>
    </row>
    <row r="24" spans="1:11" ht="17.25" customHeight="1">
      <c r="A24" s="12" t="s">
        <v>37</v>
      </c>
      <c r="B24" s="103" t="s">
        <v>38</v>
      </c>
      <c r="C24" s="103"/>
      <c r="D24" s="103"/>
      <c r="E24" s="103"/>
      <c r="F24" s="104"/>
      <c r="G24" s="6"/>
      <c r="H24" s="8" t="s">
        <v>16</v>
      </c>
      <c r="I24" s="15">
        <v>377.08</v>
      </c>
    </row>
    <row r="25" spans="1:11" ht="17.25" customHeight="1">
      <c r="A25" s="12" t="s">
        <v>39</v>
      </c>
      <c r="B25" s="95" t="s">
        <v>40</v>
      </c>
      <c r="C25" s="95"/>
      <c r="D25" s="95"/>
      <c r="E25" s="95"/>
      <c r="F25" s="96"/>
      <c r="G25" s="6"/>
      <c r="H25" s="8" t="s">
        <v>16</v>
      </c>
      <c r="I25" s="15">
        <v>2500</v>
      </c>
    </row>
    <row r="26" spans="1:11" ht="14.25" customHeight="1">
      <c r="A26" s="12" t="s">
        <v>41</v>
      </c>
      <c r="B26" s="95" t="s">
        <v>44</v>
      </c>
      <c r="C26" s="95"/>
      <c r="D26" s="95"/>
      <c r="E26" s="95"/>
      <c r="F26" s="96"/>
      <c r="G26" s="6"/>
      <c r="H26" s="8" t="s">
        <v>16</v>
      </c>
      <c r="I26" s="15">
        <v>599</v>
      </c>
    </row>
    <row r="27" spans="1:11" ht="15.75" customHeight="1">
      <c r="A27" s="12" t="s">
        <v>43</v>
      </c>
      <c r="B27" s="83" t="s">
        <v>86</v>
      </c>
      <c r="C27" s="81"/>
      <c r="D27" s="81"/>
      <c r="E27" s="81"/>
      <c r="F27" s="81"/>
      <c r="G27" s="82"/>
      <c r="H27" s="8" t="s">
        <v>16</v>
      </c>
      <c r="I27" s="15">
        <v>3114.8</v>
      </c>
    </row>
    <row r="28" spans="1:11" ht="15.75" customHeight="1">
      <c r="A28" s="12" t="s">
        <v>46</v>
      </c>
      <c r="B28" s="50"/>
      <c r="C28" s="48"/>
      <c r="D28" s="48"/>
      <c r="E28" s="48"/>
      <c r="F28" s="48"/>
      <c r="G28" s="49"/>
      <c r="H28" s="8" t="s">
        <v>106</v>
      </c>
      <c r="I28" s="15"/>
    </row>
    <row r="29" spans="1:11" ht="19.5" customHeight="1">
      <c r="A29" s="12"/>
      <c r="B29" s="87" t="s">
        <v>45</v>
      </c>
      <c r="C29" s="87"/>
      <c r="D29" s="87"/>
      <c r="E29" s="87"/>
      <c r="F29" s="88"/>
      <c r="G29" s="6"/>
      <c r="H29" s="8"/>
      <c r="I29" s="15">
        <f>I19+I21+I22+I23+I24+I25+I27+I26</f>
        <v>19903.27</v>
      </c>
      <c r="K29" s="10"/>
    </row>
    <row r="30" spans="1:11" ht="18.75" customHeight="1">
      <c r="A30" s="93" t="s">
        <v>47</v>
      </c>
      <c r="B30" s="94"/>
      <c r="C30" s="94"/>
      <c r="D30" s="94"/>
      <c r="E30" s="94"/>
      <c r="F30" s="94"/>
      <c r="I30" s="10"/>
    </row>
    <row r="31" spans="1:11" ht="21" customHeight="1">
      <c r="A31" s="7" t="s">
        <v>6</v>
      </c>
      <c r="B31" s="80" t="s">
        <v>12</v>
      </c>
      <c r="C31" s="81"/>
      <c r="D31" s="81"/>
      <c r="E31" s="81"/>
      <c r="F31" s="81"/>
      <c r="G31" s="82"/>
      <c r="H31" s="8" t="s">
        <v>21</v>
      </c>
      <c r="I31" s="8" t="s">
        <v>13</v>
      </c>
    </row>
    <row r="32" spans="1:11" ht="21" customHeight="1">
      <c r="A32" s="7" t="s">
        <v>14</v>
      </c>
      <c r="B32" s="80" t="s">
        <v>133</v>
      </c>
      <c r="C32" s="81"/>
      <c r="D32" s="81"/>
      <c r="E32" s="81"/>
      <c r="F32" s="81"/>
      <c r="G32" s="82"/>
      <c r="H32" s="8"/>
      <c r="I32" s="14">
        <v>1311</v>
      </c>
    </row>
    <row r="33" spans="1:9">
      <c r="A33" s="12"/>
      <c r="B33" s="80"/>
      <c r="C33" s="81"/>
      <c r="D33" s="81"/>
      <c r="E33" s="81"/>
      <c r="F33" s="81"/>
      <c r="G33" s="82"/>
      <c r="H33" s="8"/>
      <c r="I33" s="14"/>
    </row>
    <row r="34" spans="1:9" ht="15.75">
      <c r="A34" s="12"/>
      <c r="B34" s="80" t="s">
        <v>95</v>
      </c>
      <c r="C34" s="81"/>
      <c r="D34" s="81"/>
      <c r="E34" s="81"/>
      <c r="F34" s="81"/>
      <c r="G34" s="82"/>
      <c r="H34" s="8"/>
      <c r="I34" s="15">
        <v>1311</v>
      </c>
    </row>
    <row r="35" spans="1:9">
      <c r="A35" s="11"/>
    </row>
    <row r="36" spans="1:9">
      <c r="A36" s="11"/>
      <c r="B36" s="3" t="s">
        <v>48</v>
      </c>
      <c r="C36" t="s">
        <v>49</v>
      </c>
      <c r="F36" t="s">
        <v>54</v>
      </c>
      <c r="I36" t="s">
        <v>50</v>
      </c>
    </row>
    <row r="37" spans="1:9">
      <c r="A37" s="9"/>
    </row>
    <row r="39" spans="1:9">
      <c r="B39" s="3" t="s">
        <v>51</v>
      </c>
      <c r="C39" t="s">
        <v>52</v>
      </c>
      <c r="F39" t="s">
        <v>55</v>
      </c>
      <c r="I39" t="s">
        <v>53</v>
      </c>
    </row>
  </sheetData>
  <mergeCells count="34">
    <mergeCell ref="E2:J2"/>
    <mergeCell ref="D3:J3"/>
    <mergeCell ref="D4:I4"/>
    <mergeCell ref="H5:I5"/>
    <mergeCell ref="O5:P5"/>
    <mergeCell ref="A7:G7"/>
    <mergeCell ref="A8:I8"/>
    <mergeCell ref="A9:E9"/>
    <mergeCell ref="F9:H9"/>
    <mergeCell ref="F6:L6"/>
    <mergeCell ref="A10:F10"/>
    <mergeCell ref="H10:I10"/>
    <mergeCell ref="B24:F24"/>
    <mergeCell ref="A11:D11"/>
    <mergeCell ref="H11:I11"/>
    <mergeCell ref="A13:F13"/>
    <mergeCell ref="B14:G14"/>
    <mergeCell ref="B16:E16"/>
    <mergeCell ref="B17:G17"/>
    <mergeCell ref="B32:G32"/>
    <mergeCell ref="B33:G33"/>
    <mergeCell ref="B34:G34"/>
    <mergeCell ref="B18:G18"/>
    <mergeCell ref="B25:F25"/>
    <mergeCell ref="B26:F26"/>
    <mergeCell ref="B27:G27"/>
    <mergeCell ref="B29:F29"/>
    <mergeCell ref="A30:F30"/>
    <mergeCell ref="B31:G31"/>
    <mergeCell ref="B19:F19"/>
    <mergeCell ref="B20:F20"/>
    <mergeCell ref="B21:F21"/>
    <mergeCell ref="B22:F22"/>
    <mergeCell ref="B23:F23"/>
  </mergeCells>
  <pageMargins left="0.38" right="0.38" top="0.25" bottom="0.47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P40"/>
  <sheetViews>
    <sheetView topLeftCell="A2" zoomScale="85" zoomScaleNormal="85" workbookViewId="0">
      <selection activeCell="O30" sqref="O30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106" t="s">
        <v>7</v>
      </c>
      <c r="F2" s="92"/>
      <c r="G2" s="92"/>
      <c r="H2" s="92"/>
      <c r="I2" s="92"/>
      <c r="J2" s="92"/>
    </row>
    <row r="3" spans="1:16">
      <c r="D3" s="107" t="s">
        <v>8</v>
      </c>
      <c r="E3" s="92"/>
      <c r="F3" s="92"/>
      <c r="G3" s="92"/>
      <c r="H3" s="92"/>
      <c r="I3" s="92"/>
      <c r="J3" s="92"/>
    </row>
    <row r="4" spans="1:16">
      <c r="D4" s="107" t="s">
        <v>10</v>
      </c>
      <c r="E4" s="92"/>
      <c r="F4" s="92"/>
      <c r="G4" s="92"/>
      <c r="H4" s="92"/>
      <c r="I4" s="92"/>
      <c r="J4" s="47"/>
    </row>
    <row r="5" spans="1:16" ht="15.75">
      <c r="E5" s="1" t="s">
        <v>0</v>
      </c>
      <c r="H5" s="91" t="s">
        <v>107</v>
      </c>
      <c r="I5" s="91"/>
      <c r="O5" s="92"/>
      <c r="P5" s="92"/>
    </row>
    <row r="6" spans="1:16" ht="15.75">
      <c r="F6" s="91" t="s">
        <v>11</v>
      </c>
      <c r="G6" s="92"/>
      <c r="H6" s="92"/>
      <c r="I6" s="92"/>
      <c r="J6" s="92"/>
      <c r="K6" s="92"/>
      <c r="L6" s="92"/>
    </row>
    <row r="7" spans="1:16" ht="0.75" customHeight="1">
      <c r="A7" s="91"/>
      <c r="B7" s="92"/>
      <c r="C7" s="92"/>
      <c r="D7" s="92"/>
      <c r="E7" s="92"/>
      <c r="F7" s="92"/>
      <c r="G7" s="92"/>
    </row>
    <row r="8" spans="1:16" ht="15.75">
      <c r="A8" s="91" t="s">
        <v>125</v>
      </c>
      <c r="B8" s="92"/>
      <c r="C8" s="92"/>
      <c r="D8" s="92"/>
      <c r="E8" s="92"/>
      <c r="F8" s="92"/>
      <c r="G8" s="92"/>
      <c r="H8" s="92"/>
      <c r="I8" s="92"/>
      <c r="J8" s="47"/>
    </row>
    <row r="9" spans="1:16">
      <c r="A9" s="108" t="s">
        <v>1</v>
      </c>
      <c r="B9" s="92"/>
      <c r="C9" s="92"/>
      <c r="D9" s="92"/>
      <c r="E9" s="92"/>
      <c r="F9" s="92" t="s">
        <v>89</v>
      </c>
      <c r="G9" s="92"/>
      <c r="H9" s="92"/>
    </row>
    <row r="10" spans="1:16">
      <c r="A10" s="109" t="s">
        <v>2</v>
      </c>
      <c r="B10" s="110"/>
      <c r="C10" s="110"/>
      <c r="D10" s="110"/>
      <c r="E10" s="110"/>
      <c r="F10" s="110"/>
      <c r="H10" s="92" t="s">
        <v>87</v>
      </c>
      <c r="I10" s="92"/>
    </row>
    <row r="11" spans="1:16" ht="15.75">
      <c r="A11" s="111" t="s">
        <v>3</v>
      </c>
      <c r="B11" s="92"/>
      <c r="C11" s="92"/>
      <c r="D11" s="92"/>
      <c r="H11" s="113">
        <v>21605.27</v>
      </c>
      <c r="I11" s="113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80" t="s">
        <v>12</v>
      </c>
      <c r="C14" s="81"/>
      <c r="D14" s="81"/>
      <c r="E14" s="81"/>
      <c r="F14" s="81"/>
      <c r="G14" s="82"/>
      <c r="H14" s="8" t="s">
        <v>21</v>
      </c>
      <c r="I14" s="8" t="s">
        <v>13</v>
      </c>
    </row>
    <row r="16" spans="1:16">
      <c r="A16" s="13" t="s">
        <v>14</v>
      </c>
      <c r="B16" s="103" t="s">
        <v>15</v>
      </c>
      <c r="C16" s="103"/>
      <c r="D16" s="103"/>
      <c r="E16" s="104"/>
      <c r="F16" s="5"/>
      <c r="G16" s="6"/>
      <c r="H16" s="8"/>
      <c r="I16" s="14"/>
    </row>
    <row r="17" spans="1:11" ht="42" customHeight="1">
      <c r="A17" s="12" t="s">
        <v>28</v>
      </c>
      <c r="B17" s="89" t="s">
        <v>100</v>
      </c>
      <c r="C17" s="89"/>
      <c r="D17" s="89"/>
      <c r="E17" s="89"/>
      <c r="F17" s="89"/>
      <c r="G17" s="90"/>
      <c r="H17" s="8" t="s">
        <v>16</v>
      </c>
      <c r="I17" s="14">
        <v>6289</v>
      </c>
    </row>
    <row r="18" spans="1:11" ht="13.5" customHeight="1">
      <c r="A18" s="13"/>
      <c r="B18" s="98" t="s">
        <v>27</v>
      </c>
      <c r="C18" s="98"/>
      <c r="D18" s="98"/>
      <c r="E18" s="98"/>
      <c r="F18" s="99"/>
      <c r="G18" s="6"/>
      <c r="H18" s="8"/>
      <c r="I18" s="15">
        <f>SUM(I17:I17)</f>
        <v>6289</v>
      </c>
    </row>
    <row r="19" spans="1:11" ht="24.75" customHeight="1">
      <c r="A19" s="13" t="s">
        <v>17</v>
      </c>
      <c r="B19" s="100" t="s">
        <v>20</v>
      </c>
      <c r="C19" s="100"/>
      <c r="D19" s="100"/>
      <c r="E19" s="100"/>
      <c r="F19" s="101"/>
      <c r="G19" s="6"/>
      <c r="H19" s="8"/>
      <c r="I19" s="15">
        <v>150</v>
      </c>
    </row>
    <row r="20" spans="1:11" ht="15.75">
      <c r="A20" s="52" t="s">
        <v>126</v>
      </c>
      <c r="B20" s="102" t="s">
        <v>127</v>
      </c>
      <c r="C20" s="81"/>
      <c r="D20" s="81"/>
      <c r="E20" s="81"/>
      <c r="F20" s="81"/>
      <c r="G20" s="82"/>
      <c r="H20" s="8"/>
      <c r="I20" s="15">
        <v>150</v>
      </c>
    </row>
    <row r="21" spans="1:11" ht="18" customHeight="1">
      <c r="A21" s="13" t="s">
        <v>23</v>
      </c>
      <c r="B21" s="100" t="s">
        <v>18</v>
      </c>
      <c r="C21" s="100"/>
      <c r="D21" s="100"/>
      <c r="E21" s="100"/>
      <c r="F21" s="101"/>
      <c r="G21" s="6"/>
      <c r="H21" s="8" t="s">
        <v>114</v>
      </c>
      <c r="I21" s="15">
        <v>0</v>
      </c>
    </row>
    <row r="22" spans="1:11" ht="18" customHeight="1">
      <c r="A22" s="13"/>
      <c r="B22" s="102" t="s">
        <v>128</v>
      </c>
      <c r="C22" s="81"/>
      <c r="D22" s="81"/>
      <c r="E22" s="81"/>
      <c r="F22" s="81"/>
      <c r="G22" s="82"/>
      <c r="H22" s="8"/>
      <c r="I22" s="15"/>
    </row>
    <row r="23" spans="1:11" ht="18.75" customHeight="1">
      <c r="A23" s="12" t="s">
        <v>33</v>
      </c>
      <c r="B23" s="103" t="s">
        <v>34</v>
      </c>
      <c r="C23" s="103"/>
      <c r="D23" s="103"/>
      <c r="E23" s="103"/>
      <c r="F23" s="104"/>
      <c r="G23" s="6"/>
      <c r="H23" s="8" t="s">
        <v>16</v>
      </c>
      <c r="I23" s="15">
        <v>3833.6</v>
      </c>
    </row>
    <row r="24" spans="1:11" ht="19.5" customHeight="1">
      <c r="A24" s="12" t="s">
        <v>35</v>
      </c>
      <c r="B24" s="103" t="s">
        <v>36</v>
      </c>
      <c r="C24" s="103"/>
      <c r="D24" s="103"/>
      <c r="E24" s="103"/>
      <c r="F24" s="104"/>
      <c r="G24" s="6"/>
      <c r="H24" s="8" t="s">
        <v>16</v>
      </c>
      <c r="I24" s="15">
        <v>2875.2</v>
      </c>
    </row>
    <row r="25" spans="1:11" ht="17.25" customHeight="1">
      <c r="A25" s="12" t="s">
        <v>37</v>
      </c>
      <c r="B25" s="103" t="s">
        <v>38</v>
      </c>
      <c r="C25" s="103"/>
      <c r="D25" s="103"/>
      <c r="E25" s="103"/>
      <c r="F25" s="104"/>
      <c r="G25" s="6"/>
      <c r="H25" s="8" t="s">
        <v>16</v>
      </c>
      <c r="I25" s="15">
        <v>377.08</v>
      </c>
    </row>
    <row r="26" spans="1:11" ht="17.25" customHeight="1">
      <c r="A26" s="12" t="s">
        <v>39</v>
      </c>
      <c r="B26" s="95" t="s">
        <v>40</v>
      </c>
      <c r="C26" s="95"/>
      <c r="D26" s="95"/>
      <c r="E26" s="95"/>
      <c r="F26" s="96"/>
      <c r="G26" s="6"/>
      <c r="H26" s="8" t="s">
        <v>16</v>
      </c>
      <c r="I26" s="15">
        <v>2500</v>
      </c>
    </row>
    <row r="27" spans="1:11" ht="14.25" customHeight="1">
      <c r="A27" s="12" t="s">
        <v>41</v>
      </c>
      <c r="B27" s="95" t="s">
        <v>44</v>
      </c>
      <c r="C27" s="95"/>
      <c r="D27" s="95"/>
      <c r="E27" s="95"/>
      <c r="F27" s="96"/>
      <c r="G27" s="6"/>
      <c r="H27" s="8" t="s">
        <v>16</v>
      </c>
      <c r="I27" s="15">
        <v>599</v>
      </c>
    </row>
    <row r="28" spans="1:11" ht="15.75" customHeight="1">
      <c r="A28" s="12" t="s">
        <v>43</v>
      </c>
      <c r="B28" s="83" t="s">
        <v>86</v>
      </c>
      <c r="C28" s="81"/>
      <c r="D28" s="81"/>
      <c r="E28" s="81"/>
      <c r="F28" s="81"/>
      <c r="G28" s="82"/>
      <c r="H28" s="8" t="s">
        <v>16</v>
      </c>
      <c r="I28" s="15">
        <v>3114.8</v>
      </c>
    </row>
    <row r="29" spans="1:11" ht="15.75" customHeight="1">
      <c r="A29" s="12" t="s">
        <v>46</v>
      </c>
      <c r="B29" s="50"/>
      <c r="C29" s="48"/>
      <c r="D29" s="48"/>
      <c r="E29" s="48"/>
      <c r="F29" s="48"/>
      <c r="G29" s="49"/>
      <c r="H29" s="8" t="s">
        <v>106</v>
      </c>
      <c r="I29" s="15"/>
    </row>
    <row r="30" spans="1:11" ht="19.5" customHeight="1">
      <c r="A30" s="12"/>
      <c r="B30" s="87" t="s">
        <v>45</v>
      </c>
      <c r="C30" s="87"/>
      <c r="D30" s="87"/>
      <c r="E30" s="87"/>
      <c r="F30" s="88"/>
      <c r="G30" s="6"/>
      <c r="H30" s="8"/>
      <c r="I30" s="15">
        <f>I18+I19+I23+I24+I25+I26+I27+I28</f>
        <v>19738.679999999997</v>
      </c>
      <c r="K30" s="10"/>
    </row>
    <row r="31" spans="1:11" ht="18.75" customHeight="1">
      <c r="A31" s="93" t="s">
        <v>47</v>
      </c>
      <c r="B31" s="94"/>
      <c r="C31" s="94"/>
      <c r="D31" s="94"/>
      <c r="E31" s="94"/>
      <c r="F31" s="94"/>
      <c r="I31" s="10"/>
    </row>
    <row r="32" spans="1:11" ht="21" customHeight="1">
      <c r="A32" s="7" t="s">
        <v>6</v>
      </c>
      <c r="B32" s="80" t="s">
        <v>12</v>
      </c>
      <c r="C32" s="81"/>
      <c r="D32" s="81"/>
      <c r="E32" s="81"/>
      <c r="F32" s="81"/>
      <c r="G32" s="82"/>
      <c r="H32" s="8" t="s">
        <v>21</v>
      </c>
      <c r="I32" s="8" t="s">
        <v>13</v>
      </c>
    </row>
    <row r="33" spans="1:9" ht="21" customHeight="1">
      <c r="A33" s="7" t="s">
        <v>14</v>
      </c>
      <c r="B33" s="80" t="s">
        <v>123</v>
      </c>
      <c r="C33" s="81"/>
      <c r="D33" s="81"/>
      <c r="E33" s="81"/>
      <c r="F33" s="81"/>
      <c r="G33" s="82"/>
      <c r="H33" s="8"/>
      <c r="I33" s="8">
        <v>1013.59</v>
      </c>
    </row>
    <row r="34" spans="1:9">
      <c r="A34" s="12" t="s">
        <v>108</v>
      </c>
      <c r="B34" s="80" t="s">
        <v>124</v>
      </c>
      <c r="C34" s="81"/>
      <c r="D34" s="81"/>
      <c r="E34" s="81"/>
      <c r="F34" s="81"/>
      <c r="G34" s="82"/>
      <c r="H34" s="8">
        <v>2</v>
      </c>
      <c r="I34" s="14">
        <v>504</v>
      </c>
    </row>
    <row r="35" spans="1:9" ht="15.75">
      <c r="A35" s="12"/>
      <c r="B35" s="80" t="s">
        <v>95</v>
      </c>
      <c r="C35" s="81"/>
      <c r="D35" s="81"/>
      <c r="E35" s="81"/>
      <c r="F35" s="81"/>
      <c r="G35" s="82"/>
      <c r="H35" s="8"/>
      <c r="I35" s="15">
        <f>SUM(I33:I34)</f>
        <v>1517.5900000000001</v>
      </c>
    </row>
    <row r="36" spans="1:9">
      <c r="A36" s="11"/>
    </row>
    <row r="37" spans="1:9">
      <c r="A37" s="11"/>
      <c r="B37" s="3" t="s">
        <v>48</v>
      </c>
      <c r="C37" t="s">
        <v>49</v>
      </c>
      <c r="F37" t="s">
        <v>54</v>
      </c>
      <c r="I37" t="s">
        <v>50</v>
      </c>
    </row>
    <row r="38" spans="1:9">
      <c r="A38" s="9"/>
    </row>
    <row r="40" spans="1:9">
      <c r="B40" s="3" t="s">
        <v>51</v>
      </c>
      <c r="C40" t="s">
        <v>52</v>
      </c>
      <c r="F40" t="s">
        <v>55</v>
      </c>
      <c r="I40" t="s">
        <v>53</v>
      </c>
    </row>
  </sheetData>
  <mergeCells count="35">
    <mergeCell ref="E2:J2"/>
    <mergeCell ref="D3:J3"/>
    <mergeCell ref="D4:I4"/>
    <mergeCell ref="H5:I5"/>
    <mergeCell ref="A9:E9"/>
    <mergeCell ref="F9:H9"/>
    <mergeCell ref="F6:L6"/>
    <mergeCell ref="B25:F25"/>
    <mergeCell ref="B26:F26"/>
    <mergeCell ref="B27:F27"/>
    <mergeCell ref="B28:G28"/>
    <mergeCell ref="O5:P5"/>
    <mergeCell ref="A13:F13"/>
    <mergeCell ref="B14:G14"/>
    <mergeCell ref="B16:E16"/>
    <mergeCell ref="A10:F10"/>
    <mergeCell ref="H10:I10"/>
    <mergeCell ref="A11:D11"/>
    <mergeCell ref="H11:I11"/>
    <mergeCell ref="B33:G33"/>
    <mergeCell ref="B34:G34"/>
    <mergeCell ref="B35:G35"/>
    <mergeCell ref="B17:G17"/>
    <mergeCell ref="A7:G7"/>
    <mergeCell ref="A8:I8"/>
    <mergeCell ref="A31:F31"/>
    <mergeCell ref="B32:G32"/>
    <mergeCell ref="B30:F30"/>
    <mergeCell ref="B18:F18"/>
    <mergeCell ref="B19:F19"/>
    <mergeCell ref="B20:G20"/>
    <mergeCell ref="B21:F21"/>
    <mergeCell ref="B22:G22"/>
    <mergeCell ref="B23:F23"/>
    <mergeCell ref="B24:F24"/>
  </mergeCells>
  <pageMargins left="0.38" right="0.38" top="0.25" bottom="0.47" header="0.3" footer="0.3"/>
  <pageSetup paperSize="9" orientation="portrait" verticalDpi="0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P38"/>
  <sheetViews>
    <sheetView topLeftCell="A2" zoomScale="85" zoomScaleNormal="85" workbookViewId="0">
      <selection activeCell="B20" sqref="B20:G20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106" t="s">
        <v>7</v>
      </c>
      <c r="F2" s="92"/>
      <c r="G2" s="92"/>
      <c r="H2" s="92"/>
      <c r="I2" s="92"/>
      <c r="J2" s="92"/>
    </row>
    <row r="3" spans="1:16">
      <c r="D3" s="107" t="s">
        <v>8</v>
      </c>
      <c r="E3" s="92"/>
      <c r="F3" s="92"/>
      <c r="G3" s="92"/>
      <c r="H3" s="92"/>
      <c r="I3" s="92"/>
      <c r="J3" s="92"/>
    </row>
    <row r="4" spans="1:16">
      <c r="D4" s="107" t="s">
        <v>10</v>
      </c>
      <c r="E4" s="92"/>
      <c r="F4" s="92"/>
      <c r="G4" s="92"/>
      <c r="H4" s="92"/>
      <c r="I4" s="92"/>
      <c r="J4" s="47"/>
    </row>
    <row r="5" spans="1:16" ht="15.75">
      <c r="E5" s="1" t="s">
        <v>0</v>
      </c>
      <c r="H5" s="91" t="s">
        <v>107</v>
      </c>
      <c r="I5" s="91"/>
      <c r="O5" s="92"/>
      <c r="P5" s="92"/>
    </row>
    <row r="6" spans="1:16" ht="15.75">
      <c r="F6" s="91" t="s">
        <v>11</v>
      </c>
      <c r="G6" s="92"/>
      <c r="H6" s="92"/>
      <c r="I6" s="92"/>
      <c r="J6" s="92"/>
      <c r="K6" s="92"/>
      <c r="L6" s="92"/>
    </row>
    <row r="7" spans="1:16" ht="0.75" customHeight="1">
      <c r="A7" s="91"/>
      <c r="B7" s="92"/>
      <c r="C7" s="92"/>
      <c r="D7" s="92"/>
      <c r="E7" s="92"/>
      <c r="F7" s="92"/>
      <c r="G7" s="92"/>
    </row>
    <row r="8" spans="1:16" ht="15.75">
      <c r="A8" s="91" t="s">
        <v>135</v>
      </c>
      <c r="B8" s="92"/>
      <c r="C8" s="92"/>
      <c r="D8" s="92"/>
      <c r="E8" s="92"/>
      <c r="F8" s="92"/>
      <c r="G8" s="92"/>
      <c r="H8" s="92"/>
      <c r="I8" s="92"/>
      <c r="J8" s="47"/>
    </row>
    <row r="9" spans="1:16">
      <c r="A9" s="108" t="s">
        <v>1</v>
      </c>
      <c r="B9" s="92"/>
      <c r="C9" s="92"/>
      <c r="D9" s="92"/>
      <c r="E9" s="92"/>
      <c r="F9" s="92" t="s">
        <v>89</v>
      </c>
      <c r="G9" s="92"/>
      <c r="H9" s="92"/>
    </row>
    <row r="10" spans="1:16">
      <c r="A10" s="109" t="s">
        <v>2</v>
      </c>
      <c r="B10" s="110"/>
      <c r="C10" s="110"/>
      <c r="D10" s="110"/>
      <c r="E10" s="110"/>
      <c r="F10" s="110"/>
      <c r="H10" s="92" t="s">
        <v>87</v>
      </c>
      <c r="I10" s="92"/>
    </row>
    <row r="11" spans="1:16" ht="15.75">
      <c r="A11" s="111" t="s">
        <v>3</v>
      </c>
      <c r="B11" s="92"/>
      <c r="C11" s="92"/>
      <c r="D11" s="92"/>
      <c r="H11" s="112">
        <f>I29+I33</f>
        <v>23288.68</v>
      </c>
      <c r="I11" s="113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80" t="s">
        <v>12</v>
      </c>
      <c r="C14" s="81"/>
      <c r="D14" s="81"/>
      <c r="E14" s="81"/>
      <c r="F14" s="81"/>
      <c r="G14" s="82"/>
      <c r="H14" s="8" t="s">
        <v>21</v>
      </c>
      <c r="I14" s="8" t="s">
        <v>13</v>
      </c>
    </row>
    <row r="16" spans="1:16">
      <c r="A16" s="13" t="s">
        <v>14</v>
      </c>
      <c r="B16" s="103" t="s">
        <v>15</v>
      </c>
      <c r="C16" s="103"/>
      <c r="D16" s="103"/>
      <c r="E16" s="104"/>
      <c r="F16" s="5"/>
      <c r="G16" s="6"/>
      <c r="H16" s="8"/>
      <c r="I16" s="14"/>
    </row>
    <row r="17" spans="1:11" ht="42" customHeight="1">
      <c r="A17" s="12" t="s">
        <v>28</v>
      </c>
      <c r="B17" s="89" t="s">
        <v>100</v>
      </c>
      <c r="C17" s="89"/>
      <c r="D17" s="89"/>
      <c r="E17" s="89"/>
      <c r="F17" s="89"/>
      <c r="G17" s="90"/>
      <c r="H17" s="8" t="s">
        <v>16</v>
      </c>
      <c r="I17" s="14">
        <v>6289</v>
      </c>
    </row>
    <row r="18" spans="1:11" ht="13.5" customHeight="1">
      <c r="A18" s="13"/>
      <c r="B18" s="98" t="s">
        <v>27</v>
      </c>
      <c r="C18" s="98"/>
      <c r="D18" s="98"/>
      <c r="E18" s="98"/>
      <c r="F18" s="99"/>
      <c r="G18" s="6"/>
      <c r="H18" s="8"/>
      <c r="I18" s="15">
        <f>SUM(I17:I17)</f>
        <v>6289</v>
      </c>
    </row>
    <row r="19" spans="1:11" ht="24.75" customHeight="1">
      <c r="A19" s="13" t="s">
        <v>17</v>
      </c>
      <c r="B19" s="100" t="s">
        <v>20</v>
      </c>
      <c r="C19" s="100"/>
      <c r="D19" s="100"/>
      <c r="E19" s="100"/>
      <c r="F19" s="101"/>
      <c r="G19" s="6"/>
      <c r="H19" s="8"/>
      <c r="I19" s="15">
        <v>3500</v>
      </c>
    </row>
    <row r="20" spans="1:11" ht="36" customHeight="1">
      <c r="A20" s="52" t="s">
        <v>126</v>
      </c>
      <c r="B20" s="102" t="s">
        <v>139</v>
      </c>
      <c r="C20" s="81"/>
      <c r="D20" s="81"/>
      <c r="E20" s="81"/>
      <c r="F20" s="81"/>
      <c r="G20" s="82"/>
      <c r="H20" s="8"/>
      <c r="I20" s="22">
        <v>3500</v>
      </c>
    </row>
    <row r="21" spans="1:11" ht="18" customHeight="1">
      <c r="A21" s="13" t="s">
        <v>23</v>
      </c>
      <c r="B21" s="100" t="s">
        <v>18</v>
      </c>
      <c r="C21" s="100"/>
      <c r="D21" s="100"/>
      <c r="E21" s="100"/>
      <c r="F21" s="101"/>
      <c r="G21" s="6"/>
      <c r="H21" s="8" t="s">
        <v>114</v>
      </c>
      <c r="I21" s="15">
        <v>0</v>
      </c>
    </row>
    <row r="22" spans="1:11" ht="18.75" customHeight="1">
      <c r="A22" s="12" t="s">
        <v>33</v>
      </c>
      <c r="B22" s="103" t="s">
        <v>34</v>
      </c>
      <c r="C22" s="103"/>
      <c r="D22" s="103"/>
      <c r="E22" s="103"/>
      <c r="F22" s="104"/>
      <c r="G22" s="6"/>
      <c r="H22" s="8" t="s">
        <v>16</v>
      </c>
      <c r="I22" s="15">
        <v>3833.6</v>
      </c>
    </row>
    <row r="23" spans="1:11" ht="19.5" customHeight="1">
      <c r="A23" s="12" t="s">
        <v>35</v>
      </c>
      <c r="B23" s="103" t="s">
        <v>36</v>
      </c>
      <c r="C23" s="103"/>
      <c r="D23" s="103"/>
      <c r="E23" s="103"/>
      <c r="F23" s="104"/>
      <c r="G23" s="6"/>
      <c r="H23" s="8" t="s">
        <v>16</v>
      </c>
      <c r="I23" s="15">
        <v>2875.2</v>
      </c>
    </row>
    <row r="24" spans="1:11" ht="17.25" customHeight="1">
      <c r="A24" s="12" t="s">
        <v>37</v>
      </c>
      <c r="B24" s="103" t="s">
        <v>38</v>
      </c>
      <c r="C24" s="103"/>
      <c r="D24" s="103"/>
      <c r="E24" s="103"/>
      <c r="F24" s="104"/>
      <c r="G24" s="6"/>
      <c r="H24" s="8" t="s">
        <v>16</v>
      </c>
      <c r="I24" s="15">
        <v>377.08</v>
      </c>
    </row>
    <row r="25" spans="1:11" ht="17.25" customHeight="1">
      <c r="A25" s="12" t="s">
        <v>39</v>
      </c>
      <c r="B25" s="95" t="s">
        <v>40</v>
      </c>
      <c r="C25" s="95"/>
      <c r="D25" s="95"/>
      <c r="E25" s="95"/>
      <c r="F25" s="96"/>
      <c r="G25" s="6"/>
      <c r="H25" s="8" t="s">
        <v>16</v>
      </c>
      <c r="I25" s="15">
        <v>2500</v>
      </c>
    </row>
    <row r="26" spans="1:11" ht="14.25" customHeight="1">
      <c r="A26" s="12" t="s">
        <v>41</v>
      </c>
      <c r="B26" s="95" t="s">
        <v>44</v>
      </c>
      <c r="C26" s="95"/>
      <c r="D26" s="95"/>
      <c r="E26" s="95"/>
      <c r="F26" s="96"/>
      <c r="G26" s="6"/>
      <c r="H26" s="8" t="s">
        <v>16</v>
      </c>
      <c r="I26" s="15">
        <v>599</v>
      </c>
    </row>
    <row r="27" spans="1:11" ht="15.75" customHeight="1">
      <c r="A27" s="12" t="s">
        <v>43</v>
      </c>
      <c r="B27" s="83" t="s">
        <v>86</v>
      </c>
      <c r="C27" s="81"/>
      <c r="D27" s="81"/>
      <c r="E27" s="81"/>
      <c r="F27" s="81"/>
      <c r="G27" s="82"/>
      <c r="H27" s="8" t="s">
        <v>16</v>
      </c>
      <c r="I27" s="15">
        <v>3114.8</v>
      </c>
    </row>
    <row r="28" spans="1:11" ht="15.75" customHeight="1">
      <c r="A28" s="12" t="s">
        <v>46</v>
      </c>
      <c r="B28" s="84"/>
      <c r="C28" s="85"/>
      <c r="D28" s="85"/>
      <c r="E28" s="85"/>
      <c r="F28" s="85"/>
      <c r="G28" s="86"/>
      <c r="H28" s="8"/>
      <c r="I28" s="15"/>
    </row>
    <row r="29" spans="1:11" ht="19.5" customHeight="1">
      <c r="A29" s="12"/>
      <c r="B29" s="87" t="s">
        <v>45</v>
      </c>
      <c r="C29" s="87"/>
      <c r="D29" s="87"/>
      <c r="E29" s="87"/>
      <c r="F29" s="88"/>
      <c r="G29" s="6"/>
      <c r="H29" s="8"/>
      <c r="I29" s="15">
        <f>I18+I19+I21+I22+I23+I24+I25+I26+I27+I28</f>
        <v>23088.68</v>
      </c>
      <c r="K29" s="10"/>
    </row>
    <row r="30" spans="1:11" ht="18.75" customHeight="1">
      <c r="A30" s="93" t="s">
        <v>47</v>
      </c>
      <c r="B30" s="94"/>
      <c r="C30" s="94"/>
      <c r="D30" s="94"/>
      <c r="E30" s="94"/>
      <c r="F30" s="94"/>
      <c r="I30" s="10"/>
    </row>
    <row r="31" spans="1:11" ht="21" customHeight="1">
      <c r="A31" s="7" t="s">
        <v>6</v>
      </c>
      <c r="B31" s="80" t="s">
        <v>12</v>
      </c>
      <c r="C31" s="81"/>
      <c r="D31" s="81"/>
      <c r="E31" s="81"/>
      <c r="F31" s="81"/>
      <c r="G31" s="82"/>
      <c r="H31" s="8" t="s">
        <v>21</v>
      </c>
      <c r="I31" s="8" t="s">
        <v>13</v>
      </c>
    </row>
    <row r="32" spans="1:11" ht="21" customHeight="1">
      <c r="A32" s="7" t="s">
        <v>14</v>
      </c>
      <c r="B32" s="80" t="s">
        <v>136</v>
      </c>
      <c r="C32" s="81"/>
      <c r="D32" s="81"/>
      <c r="E32" s="81"/>
      <c r="F32" s="81"/>
      <c r="G32" s="82"/>
      <c r="H32" s="8"/>
      <c r="I32" s="8">
        <v>200</v>
      </c>
    </row>
    <row r="33" spans="1:9" ht="15.75">
      <c r="A33" s="12"/>
      <c r="B33" s="80" t="s">
        <v>95</v>
      </c>
      <c r="C33" s="81"/>
      <c r="D33" s="81"/>
      <c r="E33" s="81"/>
      <c r="F33" s="81"/>
      <c r="G33" s="82"/>
      <c r="H33" s="8"/>
      <c r="I33" s="15">
        <f>SUM(I32:I32)</f>
        <v>200</v>
      </c>
    </row>
    <row r="34" spans="1:9">
      <c r="A34" s="11"/>
    </row>
    <row r="35" spans="1:9">
      <c r="A35" s="11"/>
      <c r="B35" s="3" t="s">
        <v>48</v>
      </c>
      <c r="C35" t="s">
        <v>49</v>
      </c>
      <c r="F35" t="s">
        <v>54</v>
      </c>
      <c r="I35" t="s">
        <v>50</v>
      </c>
    </row>
    <row r="36" spans="1:9">
      <c r="A36" s="9"/>
    </row>
    <row r="38" spans="1:9">
      <c r="B38" s="3" t="s">
        <v>51</v>
      </c>
      <c r="C38" t="s">
        <v>52</v>
      </c>
      <c r="F38" t="s">
        <v>55</v>
      </c>
      <c r="I38" t="s">
        <v>53</v>
      </c>
    </row>
  </sheetData>
  <mergeCells count="34">
    <mergeCell ref="E2:J2"/>
    <mergeCell ref="D3:J3"/>
    <mergeCell ref="D4:I4"/>
    <mergeCell ref="H5:I5"/>
    <mergeCell ref="F9:H9"/>
    <mergeCell ref="F6:L6"/>
    <mergeCell ref="A7:G7"/>
    <mergeCell ref="A8:I8"/>
    <mergeCell ref="B18:F18"/>
    <mergeCell ref="B19:F19"/>
    <mergeCell ref="B20:G20"/>
    <mergeCell ref="B21:F21"/>
    <mergeCell ref="B17:G17"/>
    <mergeCell ref="O5:P5"/>
    <mergeCell ref="A13:F13"/>
    <mergeCell ref="B14:G14"/>
    <mergeCell ref="B16:E16"/>
    <mergeCell ref="A10:F10"/>
    <mergeCell ref="H10:I10"/>
    <mergeCell ref="A11:D11"/>
    <mergeCell ref="H11:I11"/>
    <mergeCell ref="A9:E9"/>
    <mergeCell ref="A30:F30"/>
    <mergeCell ref="B31:G31"/>
    <mergeCell ref="B32:G32"/>
    <mergeCell ref="B33:G33"/>
    <mergeCell ref="B29:F29"/>
    <mergeCell ref="B22:F22"/>
    <mergeCell ref="B28:G28"/>
    <mergeCell ref="B23:F23"/>
    <mergeCell ref="B24:F24"/>
    <mergeCell ref="B25:F25"/>
    <mergeCell ref="B26:F26"/>
    <mergeCell ref="B27:G27"/>
  </mergeCells>
  <pageMargins left="0.38" right="0.38" top="0.25" bottom="0.47" header="0.3" footer="0.3"/>
  <pageSetup paperSize="9" orientation="portrait" verticalDpi="0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39"/>
  <sheetViews>
    <sheetView topLeftCell="A5" zoomScale="85" zoomScaleNormal="85" workbookViewId="0">
      <selection activeCell="K40" sqref="K40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106" t="s">
        <v>7</v>
      </c>
      <c r="F2" s="92"/>
      <c r="G2" s="92"/>
      <c r="H2" s="92"/>
      <c r="I2" s="92"/>
      <c r="J2" s="92"/>
    </row>
    <row r="3" spans="1:16">
      <c r="D3" s="107" t="s">
        <v>8</v>
      </c>
      <c r="E3" s="92"/>
      <c r="F3" s="92"/>
      <c r="G3" s="92"/>
      <c r="H3" s="92"/>
      <c r="I3" s="92"/>
      <c r="J3" s="92"/>
    </row>
    <row r="4" spans="1:16">
      <c r="D4" s="107" t="s">
        <v>10</v>
      </c>
      <c r="E4" s="92"/>
      <c r="F4" s="92"/>
      <c r="G4" s="92"/>
      <c r="H4" s="92"/>
      <c r="I4" s="92"/>
      <c r="J4" s="51"/>
    </row>
    <row r="5" spans="1:16" ht="15.75">
      <c r="E5" s="1" t="s">
        <v>0</v>
      </c>
      <c r="H5" s="91" t="s">
        <v>107</v>
      </c>
      <c r="I5" s="91"/>
      <c r="O5" s="92"/>
      <c r="P5" s="92"/>
    </row>
    <row r="6" spans="1:16" ht="15.75">
      <c r="F6" s="91" t="s">
        <v>11</v>
      </c>
      <c r="G6" s="92"/>
      <c r="H6" s="92"/>
      <c r="I6" s="92"/>
      <c r="J6" s="92"/>
      <c r="K6" s="92"/>
      <c r="L6" s="92"/>
    </row>
    <row r="7" spans="1:16" ht="0.75" customHeight="1">
      <c r="A7" s="91"/>
      <c r="B7" s="92"/>
      <c r="C7" s="92"/>
      <c r="D7" s="92"/>
      <c r="E7" s="92"/>
      <c r="F7" s="92"/>
      <c r="G7" s="92"/>
    </row>
    <row r="8" spans="1:16" ht="15.75">
      <c r="A8" s="91" t="s">
        <v>138</v>
      </c>
      <c r="B8" s="92"/>
      <c r="C8" s="92"/>
      <c r="D8" s="92"/>
      <c r="E8" s="92"/>
      <c r="F8" s="92"/>
      <c r="G8" s="92"/>
      <c r="H8" s="92"/>
      <c r="I8" s="92"/>
      <c r="J8" s="51"/>
    </row>
    <row r="9" spans="1:16">
      <c r="A9" s="108" t="s">
        <v>1</v>
      </c>
      <c r="B9" s="92"/>
      <c r="C9" s="92"/>
      <c r="D9" s="92"/>
      <c r="E9" s="92"/>
      <c r="F9" s="92" t="s">
        <v>89</v>
      </c>
      <c r="G9" s="92"/>
      <c r="H9" s="92"/>
    </row>
    <row r="10" spans="1:16">
      <c r="A10" s="109" t="s">
        <v>2</v>
      </c>
      <c r="B10" s="110"/>
      <c r="C10" s="110"/>
      <c r="D10" s="110"/>
      <c r="E10" s="110"/>
      <c r="F10" s="110"/>
      <c r="H10" s="92" t="s">
        <v>87</v>
      </c>
      <c r="I10" s="92"/>
    </row>
    <row r="11" spans="1:16" ht="15.75">
      <c r="A11" s="111" t="s">
        <v>3</v>
      </c>
      <c r="B11" s="92"/>
      <c r="C11" s="92"/>
      <c r="D11" s="92"/>
      <c r="H11" s="112">
        <f>I30+I34</f>
        <v>24188.68</v>
      </c>
      <c r="I11" s="113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80" t="s">
        <v>12</v>
      </c>
      <c r="C14" s="81"/>
      <c r="D14" s="81"/>
      <c r="E14" s="81"/>
      <c r="F14" s="81"/>
      <c r="G14" s="82"/>
      <c r="H14" s="8" t="s">
        <v>21</v>
      </c>
      <c r="I14" s="8" t="s">
        <v>13</v>
      </c>
    </row>
    <row r="16" spans="1:16">
      <c r="A16" s="13" t="s">
        <v>14</v>
      </c>
      <c r="B16" s="103" t="s">
        <v>15</v>
      </c>
      <c r="C16" s="103"/>
      <c r="D16" s="103"/>
      <c r="E16" s="104"/>
      <c r="F16" s="5"/>
      <c r="G16" s="6"/>
      <c r="H16" s="8"/>
      <c r="I16" s="14"/>
    </row>
    <row r="17" spans="1:11" ht="42" customHeight="1">
      <c r="A17" s="12" t="s">
        <v>28</v>
      </c>
      <c r="B17" s="89" t="s">
        <v>100</v>
      </c>
      <c r="C17" s="89"/>
      <c r="D17" s="89"/>
      <c r="E17" s="89"/>
      <c r="F17" s="89"/>
      <c r="G17" s="90"/>
      <c r="H17" s="8" t="s">
        <v>16</v>
      </c>
      <c r="I17" s="14">
        <v>6289</v>
      </c>
    </row>
    <row r="18" spans="1:11" ht="13.5" customHeight="1">
      <c r="A18" s="13"/>
      <c r="B18" s="98" t="s">
        <v>27</v>
      </c>
      <c r="C18" s="98"/>
      <c r="D18" s="98"/>
      <c r="E18" s="98"/>
      <c r="F18" s="99"/>
      <c r="G18" s="6"/>
      <c r="H18" s="8"/>
      <c r="I18" s="15">
        <f>SUM(I17:I17)</f>
        <v>6289</v>
      </c>
    </row>
    <row r="19" spans="1:11" ht="24.75" customHeight="1">
      <c r="A19" s="13" t="s">
        <v>17</v>
      </c>
      <c r="B19" s="100" t="s">
        <v>20</v>
      </c>
      <c r="C19" s="100"/>
      <c r="D19" s="100"/>
      <c r="E19" s="100"/>
      <c r="F19" s="101"/>
      <c r="G19" s="6"/>
      <c r="H19" s="8"/>
      <c r="I19" s="15">
        <v>4600</v>
      </c>
    </row>
    <row r="20" spans="1:11" ht="36" customHeight="1">
      <c r="A20" s="52" t="s">
        <v>126</v>
      </c>
      <c r="B20" s="102" t="s">
        <v>137</v>
      </c>
      <c r="C20" s="81"/>
      <c r="D20" s="81"/>
      <c r="E20" s="81"/>
      <c r="F20" s="81"/>
      <c r="G20" s="82"/>
      <c r="H20" s="8" t="s">
        <v>114</v>
      </c>
      <c r="I20" s="22">
        <v>4600</v>
      </c>
    </row>
    <row r="21" spans="1:11" ht="18" customHeight="1">
      <c r="A21" s="13" t="s">
        <v>23</v>
      </c>
      <c r="B21" s="100" t="s">
        <v>18</v>
      </c>
      <c r="C21" s="100"/>
      <c r="D21" s="100"/>
      <c r="E21" s="100"/>
      <c r="F21" s="101"/>
      <c r="G21" s="6"/>
      <c r="H21" s="8" t="s">
        <v>114</v>
      </c>
      <c r="I21" s="15">
        <v>0</v>
      </c>
    </row>
    <row r="22" spans="1:11" ht="18" customHeight="1">
      <c r="A22" s="13"/>
      <c r="B22" s="102"/>
      <c r="C22" s="81"/>
      <c r="D22" s="81"/>
      <c r="E22" s="81"/>
      <c r="F22" s="81"/>
      <c r="G22" s="82"/>
      <c r="H22" s="8"/>
      <c r="I22" s="22"/>
    </row>
    <row r="23" spans="1:11" ht="18.75" customHeight="1">
      <c r="A23" s="12" t="s">
        <v>33</v>
      </c>
      <c r="B23" s="103" t="s">
        <v>34</v>
      </c>
      <c r="C23" s="103"/>
      <c r="D23" s="103"/>
      <c r="E23" s="103"/>
      <c r="F23" s="104"/>
      <c r="G23" s="6"/>
      <c r="H23" s="8" t="s">
        <v>16</v>
      </c>
      <c r="I23" s="15">
        <v>3833.6</v>
      </c>
    </row>
    <row r="24" spans="1:11" ht="19.5" customHeight="1">
      <c r="A24" s="12" t="s">
        <v>35</v>
      </c>
      <c r="B24" s="103" t="s">
        <v>36</v>
      </c>
      <c r="C24" s="103"/>
      <c r="D24" s="103"/>
      <c r="E24" s="103"/>
      <c r="F24" s="104"/>
      <c r="G24" s="6"/>
      <c r="H24" s="8" t="s">
        <v>16</v>
      </c>
      <c r="I24" s="15">
        <v>2875.2</v>
      </c>
    </row>
    <row r="25" spans="1:11" ht="17.25" customHeight="1">
      <c r="A25" s="12" t="s">
        <v>37</v>
      </c>
      <c r="B25" s="103" t="s">
        <v>38</v>
      </c>
      <c r="C25" s="103"/>
      <c r="D25" s="103"/>
      <c r="E25" s="103"/>
      <c r="F25" s="104"/>
      <c r="G25" s="6"/>
      <c r="H25" s="8" t="s">
        <v>16</v>
      </c>
      <c r="I25" s="15">
        <v>377.08</v>
      </c>
    </row>
    <row r="26" spans="1:11" ht="17.25" customHeight="1">
      <c r="A26" s="12" t="s">
        <v>39</v>
      </c>
      <c r="B26" s="95" t="s">
        <v>40</v>
      </c>
      <c r="C26" s="95"/>
      <c r="D26" s="95"/>
      <c r="E26" s="95"/>
      <c r="F26" s="96"/>
      <c r="G26" s="6"/>
      <c r="H26" s="8" t="s">
        <v>16</v>
      </c>
      <c r="I26" s="15">
        <v>2500</v>
      </c>
    </row>
    <row r="27" spans="1:11" ht="14.25" customHeight="1">
      <c r="A27" s="12" t="s">
        <v>41</v>
      </c>
      <c r="B27" s="95" t="s">
        <v>44</v>
      </c>
      <c r="C27" s="95"/>
      <c r="D27" s="95"/>
      <c r="E27" s="95"/>
      <c r="F27" s="96"/>
      <c r="G27" s="6"/>
      <c r="H27" s="8" t="s">
        <v>16</v>
      </c>
      <c r="I27" s="15">
        <v>599</v>
      </c>
    </row>
    <row r="28" spans="1:11" ht="15.75" customHeight="1">
      <c r="A28" s="12" t="s">
        <v>43</v>
      </c>
      <c r="B28" s="83" t="s">
        <v>86</v>
      </c>
      <c r="C28" s="81"/>
      <c r="D28" s="81"/>
      <c r="E28" s="81"/>
      <c r="F28" s="81"/>
      <c r="G28" s="82"/>
      <c r="H28" s="8" t="s">
        <v>16</v>
      </c>
      <c r="I28" s="15">
        <v>3114.8</v>
      </c>
    </row>
    <row r="29" spans="1:11" ht="15.75" customHeight="1">
      <c r="A29" s="12" t="s">
        <v>46</v>
      </c>
      <c r="B29" s="84"/>
      <c r="C29" s="85"/>
      <c r="D29" s="85"/>
      <c r="E29" s="85"/>
      <c r="F29" s="85"/>
      <c r="G29" s="86"/>
      <c r="H29" s="8"/>
      <c r="I29" s="15"/>
    </row>
    <row r="30" spans="1:11" ht="19.5" customHeight="1">
      <c r="A30" s="12"/>
      <c r="B30" s="87" t="s">
        <v>45</v>
      </c>
      <c r="C30" s="87"/>
      <c r="D30" s="87"/>
      <c r="E30" s="87"/>
      <c r="F30" s="88"/>
      <c r="G30" s="6"/>
      <c r="H30" s="8"/>
      <c r="I30" s="15">
        <f>I18+I19+I21+I23+I24+I25+I26+I27+I28+I29</f>
        <v>24188.68</v>
      </c>
      <c r="K30" s="10"/>
    </row>
    <row r="31" spans="1:11" ht="18.75" customHeight="1">
      <c r="A31" s="93" t="s">
        <v>47</v>
      </c>
      <c r="B31" s="94"/>
      <c r="C31" s="94"/>
      <c r="D31" s="94"/>
      <c r="E31" s="94"/>
      <c r="F31" s="94"/>
      <c r="I31" s="10"/>
    </row>
    <row r="32" spans="1:11" ht="21" customHeight="1">
      <c r="A32" s="7" t="s">
        <v>6</v>
      </c>
      <c r="B32" s="80" t="s">
        <v>12</v>
      </c>
      <c r="C32" s="81"/>
      <c r="D32" s="81"/>
      <c r="E32" s="81"/>
      <c r="F32" s="81"/>
      <c r="G32" s="82"/>
      <c r="H32" s="8" t="s">
        <v>21</v>
      </c>
      <c r="I32" s="8" t="s">
        <v>13</v>
      </c>
    </row>
    <row r="33" spans="1:9" ht="21" customHeight="1">
      <c r="A33" s="7" t="s">
        <v>14</v>
      </c>
      <c r="B33" s="80"/>
      <c r="C33" s="81"/>
      <c r="D33" s="81"/>
      <c r="E33" s="81"/>
      <c r="F33" s="81"/>
      <c r="G33" s="82"/>
      <c r="H33" s="8"/>
      <c r="I33" s="8"/>
    </row>
    <row r="34" spans="1:9" ht="15.75">
      <c r="A34" s="12"/>
      <c r="B34" s="80" t="s">
        <v>95</v>
      </c>
      <c r="C34" s="81"/>
      <c r="D34" s="81"/>
      <c r="E34" s="81"/>
      <c r="F34" s="81"/>
      <c r="G34" s="82"/>
      <c r="H34" s="8"/>
      <c r="I34" s="15">
        <f>SUM(I33:I33)</f>
        <v>0</v>
      </c>
    </row>
    <row r="35" spans="1:9">
      <c r="A35" s="11"/>
    </row>
    <row r="36" spans="1:9">
      <c r="A36" s="11"/>
      <c r="B36" s="3" t="s">
        <v>48</v>
      </c>
      <c r="C36" t="s">
        <v>49</v>
      </c>
      <c r="F36" t="s">
        <v>54</v>
      </c>
      <c r="I36" t="s">
        <v>50</v>
      </c>
    </row>
    <row r="37" spans="1:9">
      <c r="A37" s="9"/>
    </row>
    <row r="39" spans="1:9">
      <c r="B39" s="3" t="s">
        <v>51</v>
      </c>
      <c r="C39" t="s">
        <v>52</v>
      </c>
      <c r="F39" t="s">
        <v>55</v>
      </c>
      <c r="I39" t="s">
        <v>53</v>
      </c>
    </row>
  </sheetData>
  <mergeCells count="35">
    <mergeCell ref="B32:G32"/>
    <mergeCell ref="B33:G33"/>
    <mergeCell ref="B34:G34"/>
    <mergeCell ref="B17:G17"/>
    <mergeCell ref="A7:G7"/>
    <mergeCell ref="A8:I8"/>
    <mergeCell ref="B30:F30"/>
    <mergeCell ref="A31:F31"/>
    <mergeCell ref="B29:G29"/>
    <mergeCell ref="B18:F18"/>
    <mergeCell ref="B19:F19"/>
    <mergeCell ref="B20:G20"/>
    <mergeCell ref="B21:F21"/>
    <mergeCell ref="B22:G22"/>
    <mergeCell ref="B23:F23"/>
    <mergeCell ref="B24:F24"/>
    <mergeCell ref="B25:F25"/>
    <mergeCell ref="B26:F26"/>
    <mergeCell ref="B27:F27"/>
    <mergeCell ref="B28:G28"/>
    <mergeCell ref="O5:P5"/>
    <mergeCell ref="A13:F13"/>
    <mergeCell ref="B14:G14"/>
    <mergeCell ref="B16:E16"/>
    <mergeCell ref="A10:F10"/>
    <mergeCell ref="H10:I10"/>
    <mergeCell ref="A11:D11"/>
    <mergeCell ref="H11:I11"/>
    <mergeCell ref="E2:J2"/>
    <mergeCell ref="D3:J3"/>
    <mergeCell ref="D4:I4"/>
    <mergeCell ref="H5:I5"/>
    <mergeCell ref="A9:E9"/>
    <mergeCell ref="F9:H9"/>
    <mergeCell ref="F6:L6"/>
  </mergeCells>
  <pageMargins left="0.38" right="0.38" top="0.25" bottom="0.47" header="0.3" footer="0.3"/>
  <pageSetup paperSize="9" orientation="portrait" verticalDpi="0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P40"/>
  <sheetViews>
    <sheetView topLeftCell="A8" zoomScale="85" zoomScaleNormal="85" workbookViewId="0">
      <selection activeCell="N24" sqref="N24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106" t="s">
        <v>7</v>
      </c>
      <c r="F2" s="92"/>
      <c r="G2" s="92"/>
      <c r="H2" s="92"/>
      <c r="I2" s="92"/>
      <c r="J2" s="92"/>
    </row>
    <row r="3" spans="1:16">
      <c r="D3" s="107" t="s">
        <v>8</v>
      </c>
      <c r="E3" s="92"/>
      <c r="F3" s="92"/>
      <c r="G3" s="92"/>
      <c r="H3" s="92"/>
      <c r="I3" s="92"/>
      <c r="J3" s="92"/>
    </row>
    <row r="4" spans="1:16">
      <c r="D4" s="107" t="s">
        <v>10</v>
      </c>
      <c r="E4" s="92"/>
      <c r="F4" s="92"/>
      <c r="G4" s="92"/>
      <c r="H4" s="92"/>
      <c r="I4" s="92"/>
      <c r="J4" s="53"/>
    </row>
    <row r="5" spans="1:16" ht="15.75">
      <c r="E5" s="1" t="s">
        <v>0</v>
      </c>
      <c r="H5" s="91" t="s">
        <v>107</v>
      </c>
      <c r="I5" s="91"/>
      <c r="O5" s="92"/>
      <c r="P5" s="92"/>
    </row>
    <row r="6" spans="1:16" ht="15.75">
      <c r="F6" s="91" t="s">
        <v>11</v>
      </c>
      <c r="G6" s="92"/>
      <c r="H6" s="92"/>
      <c r="I6" s="92"/>
      <c r="J6" s="92"/>
      <c r="K6" s="92"/>
      <c r="L6" s="92"/>
    </row>
    <row r="7" spans="1:16" ht="0.75" customHeight="1">
      <c r="A7" s="91"/>
      <c r="B7" s="92"/>
      <c r="C7" s="92"/>
      <c r="D7" s="92"/>
      <c r="E7" s="92"/>
      <c r="F7" s="92"/>
      <c r="G7" s="92"/>
    </row>
    <row r="8" spans="1:16" ht="15.75">
      <c r="A8" s="91" t="s">
        <v>140</v>
      </c>
      <c r="B8" s="92"/>
      <c r="C8" s="92"/>
      <c r="D8" s="92"/>
      <c r="E8" s="92"/>
      <c r="F8" s="92"/>
      <c r="G8" s="92"/>
      <c r="H8" s="92"/>
      <c r="I8" s="92"/>
      <c r="J8" s="53"/>
    </row>
    <row r="9" spans="1:16">
      <c r="A9" s="108" t="s">
        <v>1</v>
      </c>
      <c r="B9" s="92"/>
      <c r="C9" s="92"/>
      <c r="D9" s="92"/>
      <c r="E9" s="92"/>
      <c r="F9" s="92" t="s">
        <v>89</v>
      </c>
      <c r="G9" s="92"/>
      <c r="H9" s="92"/>
    </row>
    <row r="10" spans="1:16">
      <c r="A10" s="109" t="s">
        <v>2</v>
      </c>
      <c r="B10" s="110"/>
      <c r="C10" s="110"/>
      <c r="D10" s="110"/>
      <c r="E10" s="110"/>
      <c r="F10" s="110"/>
      <c r="H10" s="92" t="s">
        <v>87</v>
      </c>
      <c r="I10" s="92"/>
    </row>
    <row r="11" spans="1:16" ht="15.75">
      <c r="A11" s="111" t="s">
        <v>3</v>
      </c>
      <c r="B11" s="92"/>
      <c r="C11" s="92"/>
      <c r="D11" s="92"/>
      <c r="H11" s="112">
        <f>I30+I35</f>
        <v>25695.979999999996</v>
      </c>
      <c r="I11" s="113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80" t="s">
        <v>12</v>
      </c>
      <c r="C14" s="81"/>
      <c r="D14" s="81"/>
      <c r="E14" s="81"/>
      <c r="F14" s="81"/>
      <c r="G14" s="82"/>
      <c r="H14" s="8" t="s">
        <v>21</v>
      </c>
      <c r="I14" s="8" t="s">
        <v>13</v>
      </c>
    </row>
    <row r="16" spans="1:16">
      <c r="A16" s="13" t="s">
        <v>14</v>
      </c>
      <c r="B16" s="103" t="s">
        <v>15</v>
      </c>
      <c r="C16" s="103"/>
      <c r="D16" s="103"/>
      <c r="E16" s="104"/>
      <c r="F16" s="5"/>
      <c r="G16" s="6"/>
      <c r="H16" s="8"/>
      <c r="I16" s="14"/>
    </row>
    <row r="17" spans="1:11" ht="42" customHeight="1">
      <c r="A17" s="12" t="s">
        <v>28</v>
      </c>
      <c r="B17" s="89" t="s">
        <v>100</v>
      </c>
      <c r="C17" s="89"/>
      <c r="D17" s="89"/>
      <c r="E17" s="89"/>
      <c r="F17" s="89"/>
      <c r="G17" s="90"/>
      <c r="H17" s="8" t="s">
        <v>16</v>
      </c>
      <c r="I17" s="14">
        <v>6289</v>
      </c>
    </row>
    <row r="18" spans="1:11" ht="32.25" customHeight="1">
      <c r="A18" s="12" t="s">
        <v>29</v>
      </c>
      <c r="B18" s="97" t="s">
        <v>143</v>
      </c>
      <c r="C18" s="81"/>
      <c r="D18" s="81"/>
      <c r="E18" s="81"/>
      <c r="F18" s="81"/>
      <c r="G18" s="82"/>
      <c r="H18" s="8"/>
      <c r="I18" s="54">
        <v>750</v>
      </c>
    </row>
    <row r="19" spans="1:11" ht="13.5" customHeight="1">
      <c r="A19" s="13"/>
      <c r="B19" s="98" t="s">
        <v>27</v>
      </c>
      <c r="C19" s="98"/>
      <c r="D19" s="98"/>
      <c r="E19" s="98"/>
      <c r="F19" s="99"/>
      <c r="G19" s="6"/>
      <c r="H19" s="8"/>
      <c r="I19" s="15">
        <f>SUM(I17:I18)</f>
        <v>7039</v>
      </c>
    </row>
    <row r="20" spans="1:11" ht="24.75" customHeight="1">
      <c r="A20" s="13" t="s">
        <v>17</v>
      </c>
      <c r="B20" s="100" t="s">
        <v>20</v>
      </c>
      <c r="C20" s="100"/>
      <c r="D20" s="100"/>
      <c r="E20" s="100"/>
      <c r="F20" s="101"/>
      <c r="G20" s="6"/>
      <c r="H20" s="8"/>
      <c r="I20" s="15">
        <v>500</v>
      </c>
    </row>
    <row r="21" spans="1:11" ht="26.25" customHeight="1">
      <c r="A21" s="52" t="s">
        <v>126</v>
      </c>
      <c r="B21" s="102" t="s">
        <v>141</v>
      </c>
      <c r="C21" s="81"/>
      <c r="D21" s="81"/>
      <c r="E21" s="81"/>
      <c r="F21" s="81"/>
      <c r="G21" s="82"/>
      <c r="H21" s="8" t="s">
        <v>114</v>
      </c>
      <c r="I21" s="22">
        <v>500</v>
      </c>
    </row>
    <row r="22" spans="1:11" ht="18" customHeight="1">
      <c r="A22" s="13" t="s">
        <v>23</v>
      </c>
      <c r="B22" s="100" t="s">
        <v>18</v>
      </c>
      <c r="C22" s="100"/>
      <c r="D22" s="100"/>
      <c r="E22" s="100"/>
      <c r="F22" s="101"/>
      <c r="G22" s="6"/>
      <c r="H22" s="8" t="s">
        <v>114</v>
      </c>
      <c r="I22" s="15">
        <v>0</v>
      </c>
    </row>
    <row r="23" spans="1:11" ht="18.75" customHeight="1">
      <c r="A23" s="12" t="s">
        <v>33</v>
      </c>
      <c r="B23" s="103" t="s">
        <v>34</v>
      </c>
      <c r="C23" s="103"/>
      <c r="D23" s="103"/>
      <c r="E23" s="103"/>
      <c r="F23" s="104"/>
      <c r="G23" s="6"/>
      <c r="H23" s="8" t="s">
        <v>16</v>
      </c>
      <c r="I23" s="15">
        <v>3833.6</v>
      </c>
    </row>
    <row r="24" spans="1:11" ht="19.5" customHeight="1">
      <c r="A24" s="12" t="s">
        <v>35</v>
      </c>
      <c r="B24" s="103" t="s">
        <v>36</v>
      </c>
      <c r="C24" s="103"/>
      <c r="D24" s="103"/>
      <c r="E24" s="103"/>
      <c r="F24" s="104"/>
      <c r="G24" s="6"/>
      <c r="H24" s="8" t="s">
        <v>16</v>
      </c>
      <c r="I24" s="15">
        <v>2875.2</v>
      </c>
    </row>
    <row r="25" spans="1:11" ht="17.25" customHeight="1">
      <c r="A25" s="12" t="s">
        <v>37</v>
      </c>
      <c r="B25" s="103" t="s">
        <v>38</v>
      </c>
      <c r="C25" s="103"/>
      <c r="D25" s="103"/>
      <c r="E25" s="103"/>
      <c r="F25" s="104"/>
      <c r="G25" s="6"/>
      <c r="H25" s="8" t="s">
        <v>16</v>
      </c>
      <c r="I25" s="15">
        <v>377.08</v>
      </c>
    </row>
    <row r="26" spans="1:11" ht="17.25" customHeight="1">
      <c r="A26" s="12" t="s">
        <v>39</v>
      </c>
      <c r="B26" s="95" t="s">
        <v>40</v>
      </c>
      <c r="C26" s="95"/>
      <c r="D26" s="95"/>
      <c r="E26" s="95"/>
      <c r="F26" s="96"/>
      <c r="G26" s="6"/>
      <c r="H26" s="8" t="s">
        <v>16</v>
      </c>
      <c r="I26" s="15">
        <v>2500</v>
      </c>
    </row>
    <row r="27" spans="1:11" ht="14.25" customHeight="1">
      <c r="A27" s="12" t="s">
        <v>41</v>
      </c>
      <c r="B27" s="95" t="s">
        <v>44</v>
      </c>
      <c r="C27" s="95"/>
      <c r="D27" s="95"/>
      <c r="E27" s="95"/>
      <c r="F27" s="96"/>
      <c r="G27" s="6"/>
      <c r="H27" s="8" t="s">
        <v>16</v>
      </c>
      <c r="I27" s="15">
        <v>599</v>
      </c>
    </row>
    <row r="28" spans="1:11" ht="15.75" customHeight="1">
      <c r="A28" s="12" t="s">
        <v>43</v>
      </c>
      <c r="B28" s="83" t="s">
        <v>86</v>
      </c>
      <c r="C28" s="81"/>
      <c r="D28" s="81"/>
      <c r="E28" s="81"/>
      <c r="F28" s="81"/>
      <c r="G28" s="82"/>
      <c r="H28" s="8" t="s">
        <v>16</v>
      </c>
      <c r="I28" s="15">
        <v>3114.8</v>
      </c>
    </row>
    <row r="29" spans="1:11" ht="15.75" customHeight="1">
      <c r="A29" s="12" t="s">
        <v>46</v>
      </c>
      <c r="B29" s="84"/>
      <c r="C29" s="85"/>
      <c r="D29" s="85"/>
      <c r="E29" s="85"/>
      <c r="F29" s="85"/>
      <c r="G29" s="86"/>
      <c r="H29" s="8"/>
      <c r="I29" s="15"/>
    </row>
    <row r="30" spans="1:11" ht="19.5" customHeight="1">
      <c r="A30" s="12"/>
      <c r="B30" s="87" t="s">
        <v>45</v>
      </c>
      <c r="C30" s="87"/>
      <c r="D30" s="87"/>
      <c r="E30" s="87"/>
      <c r="F30" s="88"/>
      <c r="G30" s="6"/>
      <c r="H30" s="8"/>
      <c r="I30" s="15">
        <f>I19+I20+I22+I23+I24+I25+I26+I27+I28+I29</f>
        <v>20838.679999999997</v>
      </c>
      <c r="K30" s="10"/>
    </row>
    <row r="31" spans="1:11" ht="18.75" customHeight="1">
      <c r="A31" s="93" t="s">
        <v>47</v>
      </c>
      <c r="B31" s="94"/>
      <c r="C31" s="94"/>
      <c r="D31" s="94"/>
      <c r="E31" s="94"/>
      <c r="F31" s="94"/>
      <c r="I31" s="10"/>
    </row>
    <row r="32" spans="1:11" ht="21" customHeight="1">
      <c r="A32" s="7" t="s">
        <v>6</v>
      </c>
      <c r="B32" s="80" t="s">
        <v>12</v>
      </c>
      <c r="C32" s="81"/>
      <c r="D32" s="81"/>
      <c r="E32" s="81"/>
      <c r="F32" s="81"/>
      <c r="G32" s="82"/>
      <c r="H32" s="8" t="s">
        <v>21</v>
      </c>
      <c r="I32" s="8" t="s">
        <v>13</v>
      </c>
    </row>
    <row r="33" spans="1:9" ht="21" customHeight="1">
      <c r="A33" s="7" t="s">
        <v>14</v>
      </c>
      <c r="B33" s="80" t="s">
        <v>142</v>
      </c>
      <c r="C33" s="81"/>
      <c r="D33" s="81"/>
      <c r="E33" s="81"/>
      <c r="F33" s="81"/>
      <c r="G33" s="82"/>
      <c r="H33" s="8"/>
      <c r="I33" s="8">
        <v>307.3</v>
      </c>
    </row>
    <row r="34" spans="1:9" ht="21" customHeight="1">
      <c r="A34" s="7" t="s">
        <v>108</v>
      </c>
      <c r="B34" s="80" t="s">
        <v>144</v>
      </c>
      <c r="C34" s="81"/>
      <c r="D34" s="81"/>
      <c r="E34" s="81"/>
      <c r="F34" s="81"/>
      <c r="G34" s="82"/>
      <c r="H34" s="8" t="s">
        <v>145</v>
      </c>
      <c r="I34" s="8">
        <v>4550</v>
      </c>
    </row>
    <row r="35" spans="1:9" ht="15.75">
      <c r="A35" s="12"/>
      <c r="B35" s="80" t="s">
        <v>95</v>
      </c>
      <c r="C35" s="81"/>
      <c r="D35" s="81"/>
      <c r="E35" s="81"/>
      <c r="F35" s="81"/>
      <c r="G35" s="82"/>
      <c r="H35" s="8"/>
      <c r="I35" s="15">
        <f>SUM(I33:I34)</f>
        <v>4857.3</v>
      </c>
    </row>
    <row r="36" spans="1:9">
      <c r="A36" s="11"/>
    </row>
    <row r="37" spans="1:9">
      <c r="A37" s="11"/>
      <c r="B37" s="3" t="s">
        <v>48</v>
      </c>
      <c r="C37" t="s">
        <v>49</v>
      </c>
      <c r="F37" t="s">
        <v>54</v>
      </c>
      <c r="I37" t="s">
        <v>50</v>
      </c>
    </row>
    <row r="38" spans="1:9">
      <c r="A38" s="9"/>
    </row>
    <row r="40" spans="1:9">
      <c r="B40" s="3" t="s">
        <v>51</v>
      </c>
      <c r="C40" t="s">
        <v>52</v>
      </c>
      <c r="F40" t="s">
        <v>55</v>
      </c>
      <c r="I40" t="s">
        <v>146</v>
      </c>
    </row>
  </sheetData>
  <mergeCells count="36">
    <mergeCell ref="E2:J2"/>
    <mergeCell ref="D3:J3"/>
    <mergeCell ref="D4:I4"/>
    <mergeCell ref="H5:I5"/>
    <mergeCell ref="A31:F31"/>
    <mergeCell ref="B32:G32"/>
    <mergeCell ref="O5:P5"/>
    <mergeCell ref="B17:G17"/>
    <mergeCell ref="A7:G7"/>
    <mergeCell ref="A8:I8"/>
    <mergeCell ref="A9:E9"/>
    <mergeCell ref="F9:H9"/>
    <mergeCell ref="A10:F10"/>
    <mergeCell ref="H10:I10"/>
    <mergeCell ref="A11:D11"/>
    <mergeCell ref="H11:I11"/>
    <mergeCell ref="A13:F13"/>
    <mergeCell ref="B14:G14"/>
    <mergeCell ref="B16:E16"/>
    <mergeCell ref="F6:L6"/>
    <mergeCell ref="B33:G33"/>
    <mergeCell ref="B35:G35"/>
    <mergeCell ref="B18:G18"/>
    <mergeCell ref="B34:G34"/>
    <mergeCell ref="B24:F24"/>
    <mergeCell ref="B25:F25"/>
    <mergeCell ref="B26:F26"/>
    <mergeCell ref="B27:F27"/>
    <mergeCell ref="B28:G28"/>
    <mergeCell ref="B29:G29"/>
    <mergeCell ref="B19:F19"/>
    <mergeCell ref="B20:F20"/>
    <mergeCell ref="B21:G21"/>
    <mergeCell ref="B22:F22"/>
    <mergeCell ref="B23:F23"/>
    <mergeCell ref="B30:F30"/>
  </mergeCells>
  <pageMargins left="0.38" right="0.38" top="0.25" bottom="0.47" header="0.3" footer="0.3"/>
  <pageSetup paperSize="9" orientation="portrait" verticalDpi="0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P43"/>
  <sheetViews>
    <sheetView topLeftCell="A2" zoomScale="85" zoomScaleNormal="85" workbookViewId="0">
      <selection activeCell="I35" sqref="I35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106" t="s">
        <v>7</v>
      </c>
      <c r="F2" s="92"/>
      <c r="G2" s="92"/>
      <c r="H2" s="92"/>
      <c r="I2" s="92"/>
      <c r="J2" s="92"/>
    </row>
    <row r="3" spans="1:16">
      <c r="D3" s="107" t="s">
        <v>8</v>
      </c>
      <c r="E3" s="92"/>
      <c r="F3" s="92"/>
      <c r="G3" s="92"/>
      <c r="H3" s="92"/>
      <c r="I3" s="92"/>
      <c r="J3" s="92"/>
    </row>
    <row r="4" spans="1:16">
      <c r="D4" s="107" t="s">
        <v>10</v>
      </c>
      <c r="E4" s="92"/>
      <c r="F4" s="92"/>
      <c r="G4" s="92"/>
      <c r="H4" s="92"/>
      <c r="I4" s="92"/>
      <c r="J4" s="55"/>
    </row>
    <row r="5" spans="1:16" ht="15.75">
      <c r="E5" s="1" t="s">
        <v>0</v>
      </c>
      <c r="H5" s="91" t="s">
        <v>107</v>
      </c>
      <c r="I5" s="91"/>
      <c r="O5" s="92"/>
      <c r="P5" s="92"/>
    </row>
    <row r="6" spans="1:16" ht="15.75">
      <c r="F6" s="91" t="s">
        <v>11</v>
      </c>
      <c r="G6" s="92"/>
      <c r="H6" s="92"/>
      <c r="I6" s="92"/>
      <c r="J6" s="92"/>
      <c r="K6" s="92"/>
      <c r="L6" s="92"/>
    </row>
    <row r="7" spans="1:16" ht="0.75" customHeight="1">
      <c r="A7" s="91"/>
      <c r="B7" s="92"/>
      <c r="C7" s="92"/>
      <c r="D7" s="92"/>
      <c r="E7" s="92"/>
      <c r="F7" s="92"/>
      <c r="G7" s="92"/>
    </row>
    <row r="8" spans="1:16" ht="15.75">
      <c r="A8" s="91" t="s">
        <v>147</v>
      </c>
      <c r="B8" s="92"/>
      <c r="C8" s="92"/>
      <c r="D8" s="92"/>
      <c r="E8" s="92"/>
      <c r="F8" s="92"/>
      <c r="G8" s="92"/>
      <c r="H8" s="92"/>
      <c r="I8" s="92"/>
      <c r="J8" s="55"/>
    </row>
    <row r="9" spans="1:16">
      <c r="A9" s="108" t="s">
        <v>1</v>
      </c>
      <c r="B9" s="92"/>
      <c r="C9" s="92"/>
      <c r="D9" s="92"/>
      <c r="E9" s="92"/>
      <c r="F9" s="92" t="s">
        <v>89</v>
      </c>
      <c r="G9" s="92"/>
      <c r="H9" s="92"/>
      <c r="I9" t="s">
        <v>156</v>
      </c>
    </row>
    <row r="10" spans="1:16">
      <c r="A10" s="109" t="s">
        <v>2</v>
      </c>
      <c r="B10" s="110"/>
      <c r="C10" s="110"/>
      <c r="D10" s="110"/>
      <c r="E10" s="110"/>
      <c r="F10" s="110"/>
      <c r="H10" s="92" t="s">
        <v>87</v>
      </c>
      <c r="I10" s="92"/>
    </row>
    <row r="11" spans="1:16" ht="15.75">
      <c r="A11" s="111" t="s">
        <v>3</v>
      </c>
      <c r="B11" s="92"/>
      <c r="C11" s="92"/>
      <c r="D11" s="92"/>
      <c r="H11" s="112">
        <f>I32+I38</f>
        <v>44550.67</v>
      </c>
      <c r="I11" s="113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80" t="s">
        <v>12</v>
      </c>
      <c r="C14" s="81"/>
      <c r="D14" s="81"/>
      <c r="E14" s="81"/>
      <c r="F14" s="81"/>
      <c r="G14" s="82"/>
      <c r="H14" s="8" t="s">
        <v>21</v>
      </c>
      <c r="I14" s="8" t="s">
        <v>13</v>
      </c>
    </row>
    <row r="16" spans="1:16">
      <c r="A16" s="13" t="s">
        <v>14</v>
      </c>
      <c r="B16" s="103" t="s">
        <v>15</v>
      </c>
      <c r="C16" s="103"/>
      <c r="D16" s="103"/>
      <c r="E16" s="104"/>
      <c r="F16" s="5"/>
      <c r="G16" s="6"/>
      <c r="H16" s="8"/>
      <c r="I16" s="14"/>
    </row>
    <row r="17" spans="1:11" ht="42" customHeight="1">
      <c r="A17" s="12" t="s">
        <v>28</v>
      </c>
      <c r="B17" s="89" t="s">
        <v>100</v>
      </c>
      <c r="C17" s="89"/>
      <c r="D17" s="89"/>
      <c r="E17" s="89"/>
      <c r="F17" s="89"/>
      <c r="G17" s="90"/>
      <c r="H17" s="8" t="s">
        <v>16</v>
      </c>
      <c r="I17" s="14">
        <v>6289</v>
      </c>
    </row>
    <row r="18" spans="1:11" ht="24" customHeight="1">
      <c r="A18" s="12" t="s">
        <v>29</v>
      </c>
      <c r="B18" s="97" t="s">
        <v>148</v>
      </c>
      <c r="C18" s="81"/>
      <c r="D18" s="81"/>
      <c r="E18" s="81"/>
      <c r="F18" s="81"/>
      <c r="G18" s="82"/>
      <c r="H18" s="8"/>
      <c r="I18" s="54">
        <v>382.34</v>
      </c>
    </row>
    <row r="19" spans="1:11" ht="13.5" customHeight="1">
      <c r="A19" s="13"/>
      <c r="B19" s="98" t="s">
        <v>27</v>
      </c>
      <c r="C19" s="98"/>
      <c r="D19" s="98"/>
      <c r="E19" s="98"/>
      <c r="F19" s="99"/>
      <c r="G19" s="6"/>
      <c r="H19" s="8"/>
      <c r="I19" s="15">
        <f>SUM(I17:I18)</f>
        <v>6671.34</v>
      </c>
    </row>
    <row r="20" spans="1:11" ht="24.75" customHeight="1">
      <c r="A20" s="13" t="s">
        <v>17</v>
      </c>
      <c r="B20" s="100" t="s">
        <v>20</v>
      </c>
      <c r="C20" s="100"/>
      <c r="D20" s="100"/>
      <c r="E20" s="100"/>
      <c r="F20" s="101"/>
      <c r="G20" s="6"/>
      <c r="H20" s="8"/>
      <c r="I20" s="15">
        <v>2200</v>
      </c>
    </row>
    <row r="21" spans="1:11" ht="17.25" customHeight="1">
      <c r="A21" s="52" t="s">
        <v>126</v>
      </c>
      <c r="B21" s="102" t="s">
        <v>149</v>
      </c>
      <c r="C21" s="81"/>
      <c r="D21" s="81"/>
      <c r="E21" s="81"/>
      <c r="F21" s="81"/>
      <c r="G21" s="82"/>
      <c r="H21" s="8" t="s">
        <v>114</v>
      </c>
      <c r="I21" s="22">
        <v>1200</v>
      </c>
    </row>
    <row r="22" spans="1:11" ht="17.25" customHeight="1">
      <c r="A22" s="12" t="s">
        <v>90</v>
      </c>
      <c r="B22" s="102" t="s">
        <v>150</v>
      </c>
      <c r="C22" s="81"/>
      <c r="D22" s="81"/>
      <c r="E22" s="81"/>
      <c r="F22" s="81"/>
      <c r="G22" s="82"/>
      <c r="H22" s="8" t="s">
        <v>114</v>
      </c>
      <c r="I22" s="22">
        <v>500</v>
      </c>
    </row>
    <row r="23" spans="1:11" ht="17.25" customHeight="1">
      <c r="A23" s="12" t="s">
        <v>151</v>
      </c>
      <c r="B23" s="102" t="s">
        <v>152</v>
      </c>
      <c r="C23" s="81"/>
      <c r="D23" s="81"/>
      <c r="E23" s="81"/>
      <c r="F23" s="81"/>
      <c r="G23" s="82"/>
      <c r="H23" s="8" t="s">
        <v>114</v>
      </c>
      <c r="I23" s="22">
        <v>500</v>
      </c>
    </row>
    <row r="24" spans="1:11" ht="18" customHeight="1">
      <c r="A24" s="13" t="s">
        <v>23</v>
      </c>
      <c r="B24" s="100" t="s">
        <v>18</v>
      </c>
      <c r="C24" s="100"/>
      <c r="D24" s="100"/>
      <c r="E24" s="100"/>
      <c r="F24" s="101"/>
      <c r="G24" s="6"/>
      <c r="H24" s="8" t="s">
        <v>114</v>
      </c>
      <c r="I24" s="15">
        <v>0</v>
      </c>
    </row>
    <row r="25" spans="1:11" ht="18.75" customHeight="1">
      <c r="A25" s="12" t="s">
        <v>33</v>
      </c>
      <c r="B25" s="103" t="s">
        <v>34</v>
      </c>
      <c r="C25" s="103"/>
      <c r="D25" s="103"/>
      <c r="E25" s="103"/>
      <c r="F25" s="104"/>
      <c r="G25" s="6"/>
      <c r="H25" s="8" t="s">
        <v>16</v>
      </c>
      <c r="I25" s="15">
        <v>3833.6</v>
      </c>
    </row>
    <row r="26" spans="1:11" ht="19.5" customHeight="1">
      <c r="A26" s="12" t="s">
        <v>35</v>
      </c>
      <c r="B26" s="103" t="s">
        <v>36</v>
      </c>
      <c r="C26" s="103"/>
      <c r="D26" s="103"/>
      <c r="E26" s="103"/>
      <c r="F26" s="104"/>
      <c r="G26" s="6"/>
      <c r="H26" s="8" t="s">
        <v>16</v>
      </c>
      <c r="I26" s="15">
        <v>2875.2</v>
      </c>
    </row>
    <row r="27" spans="1:11" ht="17.25" customHeight="1">
      <c r="A27" s="12" t="s">
        <v>37</v>
      </c>
      <c r="B27" s="103" t="s">
        <v>38</v>
      </c>
      <c r="C27" s="103"/>
      <c r="D27" s="103"/>
      <c r="E27" s="103"/>
      <c r="F27" s="104"/>
      <c r="G27" s="6"/>
      <c r="H27" s="8" t="s">
        <v>16</v>
      </c>
      <c r="I27" s="15">
        <v>377.08</v>
      </c>
    </row>
    <row r="28" spans="1:11" ht="17.25" customHeight="1">
      <c r="A28" s="12" t="s">
        <v>39</v>
      </c>
      <c r="B28" s="95" t="s">
        <v>40</v>
      </c>
      <c r="C28" s="95"/>
      <c r="D28" s="95"/>
      <c r="E28" s="95"/>
      <c r="F28" s="96"/>
      <c r="G28" s="6"/>
      <c r="H28" s="8" t="s">
        <v>16</v>
      </c>
      <c r="I28" s="15">
        <v>2500</v>
      </c>
    </row>
    <row r="29" spans="1:11" ht="14.25" customHeight="1">
      <c r="A29" s="12" t="s">
        <v>41</v>
      </c>
      <c r="B29" s="95" t="s">
        <v>44</v>
      </c>
      <c r="C29" s="95"/>
      <c r="D29" s="95"/>
      <c r="E29" s="95"/>
      <c r="F29" s="96"/>
      <c r="G29" s="6"/>
      <c r="H29" s="8" t="s">
        <v>16</v>
      </c>
      <c r="I29" s="15">
        <v>599</v>
      </c>
    </row>
    <row r="30" spans="1:11" ht="15.75" customHeight="1">
      <c r="A30" s="12" t="s">
        <v>43</v>
      </c>
      <c r="B30" s="83" t="s">
        <v>86</v>
      </c>
      <c r="C30" s="81"/>
      <c r="D30" s="81"/>
      <c r="E30" s="81"/>
      <c r="F30" s="81"/>
      <c r="G30" s="82"/>
      <c r="H30" s="8" t="s">
        <v>16</v>
      </c>
      <c r="I30" s="15">
        <v>3114.8</v>
      </c>
    </row>
    <row r="31" spans="1:11" ht="15.75" customHeight="1">
      <c r="A31" s="12" t="s">
        <v>46</v>
      </c>
      <c r="B31" s="84"/>
      <c r="C31" s="85"/>
      <c r="D31" s="85"/>
      <c r="E31" s="85"/>
      <c r="F31" s="85"/>
      <c r="G31" s="86"/>
      <c r="H31" s="8"/>
      <c r="I31" s="15"/>
    </row>
    <row r="32" spans="1:11" ht="19.5" customHeight="1">
      <c r="A32" s="12"/>
      <c r="B32" s="87" t="s">
        <v>45</v>
      </c>
      <c r="C32" s="87"/>
      <c r="D32" s="87"/>
      <c r="E32" s="87"/>
      <c r="F32" s="88"/>
      <c r="G32" s="6"/>
      <c r="H32" s="8"/>
      <c r="I32" s="15">
        <f>I19+I20+I24+I25+I26+I27+I28+I29+I30+I31</f>
        <v>22171.02</v>
      </c>
      <c r="K32" s="10"/>
    </row>
    <row r="33" spans="1:9" ht="18.75" customHeight="1">
      <c r="A33" s="93" t="s">
        <v>47</v>
      </c>
      <c r="B33" s="94"/>
      <c r="C33" s="94"/>
      <c r="D33" s="94"/>
      <c r="E33" s="94"/>
      <c r="F33" s="94"/>
      <c r="I33" s="10"/>
    </row>
    <row r="34" spans="1:9" ht="21" customHeight="1">
      <c r="A34" s="7" t="s">
        <v>6</v>
      </c>
      <c r="B34" s="80" t="s">
        <v>12</v>
      </c>
      <c r="C34" s="81"/>
      <c r="D34" s="81"/>
      <c r="E34" s="81"/>
      <c r="F34" s="81"/>
      <c r="G34" s="82"/>
      <c r="H34" s="8" t="s">
        <v>21</v>
      </c>
      <c r="I34" s="8" t="s">
        <v>13</v>
      </c>
    </row>
    <row r="35" spans="1:9" ht="21" customHeight="1">
      <c r="A35" s="7" t="s">
        <v>14</v>
      </c>
      <c r="B35" s="80" t="s">
        <v>154</v>
      </c>
      <c r="C35" s="81"/>
      <c r="D35" s="81"/>
      <c r="E35" s="81"/>
      <c r="F35" s="81"/>
      <c r="G35" s="82"/>
      <c r="H35" s="8" t="s">
        <v>114</v>
      </c>
      <c r="I35" s="14">
        <v>730</v>
      </c>
    </row>
    <row r="36" spans="1:9" ht="21" customHeight="1">
      <c r="A36" s="7" t="s">
        <v>108</v>
      </c>
      <c r="B36" s="80" t="s">
        <v>153</v>
      </c>
      <c r="C36" s="81"/>
      <c r="D36" s="81"/>
      <c r="E36" s="81"/>
      <c r="F36" s="81"/>
      <c r="G36" s="82"/>
      <c r="H36" s="8" t="s">
        <v>114</v>
      </c>
      <c r="I36" s="8">
        <v>15849.65</v>
      </c>
    </row>
    <row r="37" spans="1:9" ht="21" customHeight="1">
      <c r="A37" s="7" t="s">
        <v>23</v>
      </c>
      <c r="B37" s="80" t="s">
        <v>155</v>
      </c>
      <c r="C37" s="81"/>
      <c r="D37" s="81"/>
      <c r="E37" s="81"/>
      <c r="F37" s="81"/>
      <c r="G37" s="82"/>
      <c r="H37" s="8" t="s">
        <v>114</v>
      </c>
      <c r="I37" s="14">
        <v>5800</v>
      </c>
    </row>
    <row r="38" spans="1:9" ht="15.75">
      <c r="A38" s="12"/>
      <c r="B38" s="80" t="s">
        <v>95</v>
      </c>
      <c r="C38" s="81"/>
      <c r="D38" s="81"/>
      <c r="E38" s="81"/>
      <c r="F38" s="81"/>
      <c r="G38" s="82"/>
      <c r="H38" s="8"/>
      <c r="I38" s="15">
        <f>SUM(I35:I37)</f>
        <v>22379.65</v>
      </c>
    </row>
    <row r="39" spans="1:9">
      <c r="A39" s="11"/>
    </row>
    <row r="40" spans="1:9">
      <c r="A40" s="11"/>
      <c r="B40" s="3" t="s">
        <v>48</v>
      </c>
      <c r="C40" t="s">
        <v>49</v>
      </c>
      <c r="F40" t="s">
        <v>54</v>
      </c>
      <c r="I40" t="s">
        <v>50</v>
      </c>
    </row>
    <row r="41" spans="1:9">
      <c r="A41" s="9"/>
    </row>
    <row r="43" spans="1:9">
      <c r="B43" s="3" t="s">
        <v>51</v>
      </c>
      <c r="C43" t="s">
        <v>52</v>
      </c>
      <c r="F43" t="s">
        <v>55</v>
      </c>
      <c r="I43" t="s">
        <v>146</v>
      </c>
    </row>
  </sheetData>
  <mergeCells count="39">
    <mergeCell ref="E2:J2"/>
    <mergeCell ref="D3:J3"/>
    <mergeCell ref="D4:I4"/>
    <mergeCell ref="H5:I5"/>
    <mergeCell ref="O5:P5"/>
    <mergeCell ref="A7:G7"/>
    <mergeCell ref="A8:I8"/>
    <mergeCell ref="A9:E9"/>
    <mergeCell ref="F9:H9"/>
    <mergeCell ref="F6:L6"/>
    <mergeCell ref="A10:F10"/>
    <mergeCell ref="H10:I10"/>
    <mergeCell ref="B25:F25"/>
    <mergeCell ref="B22:G22"/>
    <mergeCell ref="B23:G23"/>
    <mergeCell ref="A11:D11"/>
    <mergeCell ref="H11:I11"/>
    <mergeCell ref="A13:F13"/>
    <mergeCell ref="B14:G14"/>
    <mergeCell ref="B16:E16"/>
    <mergeCell ref="B17:G17"/>
    <mergeCell ref="B18:G18"/>
    <mergeCell ref="B19:F19"/>
    <mergeCell ref="B20:F20"/>
    <mergeCell ref="B21:G21"/>
    <mergeCell ref="B24:F24"/>
    <mergeCell ref="B38:G38"/>
    <mergeCell ref="B37:G37"/>
    <mergeCell ref="B26:F26"/>
    <mergeCell ref="B27:F27"/>
    <mergeCell ref="B28:F28"/>
    <mergeCell ref="B29:F29"/>
    <mergeCell ref="B30:G30"/>
    <mergeCell ref="B31:G31"/>
    <mergeCell ref="B32:F32"/>
    <mergeCell ref="A33:F33"/>
    <mergeCell ref="B34:G34"/>
    <mergeCell ref="B35:G35"/>
    <mergeCell ref="B36:G36"/>
  </mergeCells>
  <pageMargins left="0.38" right="0.38" top="0.25" bottom="0.47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43"/>
  <sheetViews>
    <sheetView topLeftCell="A2" workbookViewId="0">
      <selection activeCell="B18" sqref="B18:F18"/>
    </sheetView>
  </sheetViews>
  <sheetFormatPr defaultRowHeight="15"/>
  <cols>
    <col min="1" max="1" width="4.85546875" customWidth="1"/>
    <col min="2" max="2" width="9.140625" customWidth="1"/>
    <col min="9" max="9" width="21.7109375" customWidth="1"/>
  </cols>
  <sheetData>
    <row r="1" spans="1:16" hidden="1"/>
    <row r="2" spans="1:16">
      <c r="E2" s="106" t="s">
        <v>7</v>
      </c>
      <c r="F2" s="92"/>
      <c r="G2" s="92"/>
      <c r="H2" s="92"/>
      <c r="I2" s="92"/>
      <c r="J2" s="92"/>
    </row>
    <row r="3" spans="1:16">
      <c r="D3" s="107" t="s">
        <v>8</v>
      </c>
      <c r="E3" s="92"/>
      <c r="F3" s="92"/>
      <c r="G3" s="92"/>
      <c r="H3" s="92"/>
      <c r="I3" s="92"/>
      <c r="J3" s="92"/>
    </row>
    <row r="4" spans="1:16">
      <c r="D4" s="107" t="s">
        <v>10</v>
      </c>
      <c r="E4" s="92"/>
      <c r="F4" s="92"/>
      <c r="G4" s="92"/>
      <c r="H4" s="92"/>
      <c r="I4" s="92"/>
      <c r="J4" s="2"/>
    </row>
    <row r="5" spans="1:16" ht="15.75">
      <c r="E5" s="1" t="s">
        <v>0</v>
      </c>
      <c r="H5" s="91" t="s">
        <v>9</v>
      </c>
      <c r="I5" s="91"/>
      <c r="O5" s="92"/>
      <c r="P5" s="92"/>
    </row>
    <row r="6" spans="1:16" ht="15.75">
      <c r="F6" s="91" t="s">
        <v>11</v>
      </c>
      <c r="G6" s="92"/>
      <c r="H6" s="92"/>
      <c r="I6" s="92"/>
      <c r="J6" s="92"/>
      <c r="K6" s="92"/>
      <c r="L6" s="92"/>
    </row>
    <row r="7" spans="1:16" ht="0.75" customHeight="1">
      <c r="A7" s="91"/>
      <c r="B7" s="92"/>
      <c r="C7" s="92"/>
      <c r="D7" s="92"/>
      <c r="E7" s="92"/>
      <c r="F7" s="92"/>
      <c r="G7" s="92"/>
    </row>
    <row r="8" spans="1:16" ht="15.75">
      <c r="A8" s="91" t="s">
        <v>4</v>
      </c>
      <c r="B8" s="92"/>
      <c r="C8" s="92"/>
      <c r="D8" s="92"/>
      <c r="E8" s="92"/>
      <c r="F8" s="92"/>
      <c r="G8" s="92"/>
      <c r="H8" s="92"/>
      <c r="I8" s="92"/>
      <c r="J8" s="2"/>
    </row>
    <row r="9" spans="1:16">
      <c r="A9" s="108" t="s">
        <v>1</v>
      </c>
      <c r="B9" s="92"/>
      <c r="C9" s="92"/>
      <c r="D9" s="92"/>
      <c r="E9" s="92"/>
    </row>
    <row r="10" spans="1:16">
      <c r="A10" s="109" t="s">
        <v>2</v>
      </c>
      <c r="B10" s="110"/>
      <c r="C10" s="110"/>
      <c r="D10" s="110"/>
      <c r="E10" s="110"/>
      <c r="F10" s="110"/>
      <c r="H10" s="92" t="s">
        <v>87</v>
      </c>
      <c r="I10" s="92"/>
    </row>
    <row r="11" spans="1:16" ht="15.75">
      <c r="A11" s="111" t="s">
        <v>3</v>
      </c>
      <c r="B11" s="92"/>
      <c r="C11" s="92"/>
      <c r="D11" s="92"/>
      <c r="H11" s="113">
        <v>26574.02</v>
      </c>
      <c r="I11" s="113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80" t="s">
        <v>12</v>
      </c>
      <c r="C14" s="81"/>
      <c r="D14" s="81"/>
      <c r="E14" s="81"/>
      <c r="F14" s="81"/>
      <c r="G14" s="82"/>
      <c r="H14" s="8" t="s">
        <v>21</v>
      </c>
      <c r="I14" s="8" t="s">
        <v>13</v>
      </c>
    </row>
    <row r="16" spans="1:16">
      <c r="A16" s="13" t="s">
        <v>14</v>
      </c>
      <c r="B16" s="103" t="s">
        <v>15</v>
      </c>
      <c r="C16" s="103"/>
      <c r="D16" s="103"/>
      <c r="E16" s="104"/>
      <c r="F16" s="5"/>
      <c r="G16" s="6"/>
      <c r="H16" s="8"/>
      <c r="I16" s="14"/>
    </row>
    <row r="17" spans="1:9" ht="29.25" customHeight="1">
      <c r="A17" s="12" t="s">
        <v>28</v>
      </c>
      <c r="B17" s="89" t="s">
        <v>30</v>
      </c>
      <c r="C17" s="89"/>
      <c r="D17" s="89"/>
      <c r="E17" s="89"/>
      <c r="F17" s="89"/>
      <c r="G17" s="90"/>
      <c r="H17" s="8" t="s">
        <v>16</v>
      </c>
      <c r="I17" s="14">
        <v>4983.34</v>
      </c>
    </row>
    <row r="18" spans="1:9" ht="18.75" customHeight="1">
      <c r="A18" s="12" t="s">
        <v>29</v>
      </c>
      <c r="B18" s="114" t="s">
        <v>31</v>
      </c>
      <c r="C18" s="114"/>
      <c r="D18" s="114"/>
      <c r="E18" s="114"/>
      <c r="F18" s="77"/>
      <c r="G18" s="6"/>
      <c r="H18" s="8"/>
      <c r="I18" s="14">
        <v>301</v>
      </c>
    </row>
    <row r="19" spans="1:9" ht="13.5" customHeight="1">
      <c r="A19" s="13"/>
      <c r="B19" s="98" t="s">
        <v>27</v>
      </c>
      <c r="C19" s="98"/>
      <c r="D19" s="98"/>
      <c r="E19" s="98"/>
      <c r="F19" s="99"/>
      <c r="G19" s="6"/>
      <c r="H19" s="8"/>
      <c r="I19" s="15">
        <v>5284.34</v>
      </c>
    </row>
    <row r="20" spans="1:9" ht="24.75" customHeight="1">
      <c r="A20" s="13" t="s">
        <v>17</v>
      </c>
      <c r="B20" s="100" t="s">
        <v>20</v>
      </c>
      <c r="C20" s="100"/>
      <c r="D20" s="100"/>
      <c r="E20" s="100"/>
      <c r="F20" s="101"/>
      <c r="G20" s="6"/>
      <c r="H20" s="8"/>
      <c r="I20" s="14"/>
    </row>
    <row r="21" spans="1:9" ht="31.5" customHeight="1">
      <c r="A21" s="12" t="s">
        <v>19</v>
      </c>
      <c r="B21" s="89" t="s">
        <v>22</v>
      </c>
      <c r="C21" s="89"/>
      <c r="D21" s="89"/>
      <c r="E21" s="89"/>
      <c r="F21" s="89"/>
      <c r="G21" s="90"/>
      <c r="H21" s="8">
        <v>1</v>
      </c>
      <c r="I21" s="14">
        <v>3500</v>
      </c>
    </row>
    <row r="22" spans="1:9" ht="15" customHeight="1">
      <c r="A22" s="12"/>
      <c r="B22" s="98" t="s">
        <v>26</v>
      </c>
      <c r="C22" s="98"/>
      <c r="D22" s="98"/>
      <c r="E22" s="98"/>
      <c r="F22" s="99"/>
      <c r="G22" s="6"/>
      <c r="H22" s="8"/>
      <c r="I22" s="15">
        <v>3500</v>
      </c>
    </row>
    <row r="23" spans="1:9" ht="18" customHeight="1">
      <c r="A23" s="13" t="s">
        <v>23</v>
      </c>
      <c r="B23" s="100" t="s">
        <v>18</v>
      </c>
      <c r="C23" s="100"/>
      <c r="D23" s="100"/>
      <c r="E23" s="100"/>
      <c r="F23" s="101"/>
      <c r="G23" s="6"/>
      <c r="H23" s="8"/>
      <c r="I23" s="14"/>
    </row>
    <row r="24" spans="1:9" ht="16.5" customHeight="1">
      <c r="A24" s="12" t="s">
        <v>24</v>
      </c>
      <c r="B24" s="115" t="s">
        <v>25</v>
      </c>
      <c r="C24" s="115"/>
      <c r="D24" s="115"/>
      <c r="E24" s="115"/>
      <c r="F24" s="80"/>
      <c r="G24" s="6"/>
      <c r="H24" s="8">
        <v>1</v>
      </c>
      <c r="I24" s="14">
        <v>1700</v>
      </c>
    </row>
    <row r="25" spans="1:9" ht="15.75">
      <c r="A25" s="12"/>
      <c r="B25" s="98" t="s">
        <v>32</v>
      </c>
      <c r="C25" s="98"/>
      <c r="D25" s="98"/>
      <c r="E25" s="98"/>
      <c r="F25" s="99"/>
      <c r="G25" s="6"/>
      <c r="H25" s="8"/>
      <c r="I25" s="15">
        <v>1700</v>
      </c>
    </row>
    <row r="26" spans="1:9" ht="18.75" customHeight="1">
      <c r="A26" s="12" t="s">
        <v>33</v>
      </c>
      <c r="B26" s="103" t="s">
        <v>34</v>
      </c>
      <c r="C26" s="103"/>
      <c r="D26" s="103"/>
      <c r="E26" s="103"/>
      <c r="F26" s="104"/>
      <c r="G26" s="6"/>
      <c r="H26" s="8" t="s">
        <v>16</v>
      </c>
      <c r="I26" s="15">
        <v>3833.6</v>
      </c>
    </row>
    <row r="27" spans="1:9" ht="19.5" customHeight="1">
      <c r="A27" s="12" t="s">
        <v>35</v>
      </c>
      <c r="B27" s="103" t="s">
        <v>36</v>
      </c>
      <c r="C27" s="103"/>
      <c r="D27" s="103"/>
      <c r="E27" s="103"/>
      <c r="F27" s="104"/>
      <c r="G27" s="6"/>
      <c r="H27" s="8" t="s">
        <v>16</v>
      </c>
      <c r="I27" s="15">
        <v>2875.2</v>
      </c>
    </row>
    <row r="28" spans="1:9" ht="17.25" customHeight="1">
      <c r="A28" s="12" t="s">
        <v>37</v>
      </c>
      <c r="B28" s="103" t="s">
        <v>38</v>
      </c>
      <c r="C28" s="103"/>
      <c r="D28" s="103"/>
      <c r="E28" s="103"/>
      <c r="F28" s="104"/>
      <c r="G28" s="6"/>
      <c r="H28" s="8" t="s">
        <v>16</v>
      </c>
      <c r="I28" s="15">
        <v>377.08</v>
      </c>
    </row>
    <row r="29" spans="1:9" ht="17.25" customHeight="1">
      <c r="A29" s="12" t="s">
        <v>39</v>
      </c>
      <c r="B29" s="95" t="s">
        <v>40</v>
      </c>
      <c r="C29" s="95"/>
      <c r="D29" s="95"/>
      <c r="E29" s="95"/>
      <c r="F29" s="96"/>
      <c r="G29" s="6"/>
      <c r="H29" s="8" t="s">
        <v>16</v>
      </c>
      <c r="I29" s="15">
        <v>2500</v>
      </c>
    </row>
    <row r="30" spans="1:9" ht="15.75" customHeight="1">
      <c r="A30" s="12" t="s">
        <v>41</v>
      </c>
      <c r="B30" s="95" t="s">
        <v>42</v>
      </c>
      <c r="C30" s="95"/>
      <c r="D30" s="95"/>
      <c r="E30" s="95"/>
      <c r="F30" s="96"/>
      <c r="G30" s="6"/>
      <c r="H30" s="8" t="s">
        <v>16</v>
      </c>
      <c r="I30" s="15">
        <v>1530</v>
      </c>
    </row>
    <row r="31" spans="1:9" ht="14.25" customHeight="1">
      <c r="A31" s="12" t="s">
        <v>43</v>
      </c>
      <c r="B31" s="95" t="s">
        <v>44</v>
      </c>
      <c r="C31" s="95"/>
      <c r="D31" s="95"/>
      <c r="E31" s="95"/>
      <c r="F31" s="96"/>
      <c r="G31" s="6"/>
      <c r="H31" s="8" t="s">
        <v>16</v>
      </c>
      <c r="I31" s="15">
        <v>599</v>
      </c>
    </row>
    <row r="32" spans="1:9" ht="15.75" customHeight="1">
      <c r="A32" s="12" t="s">
        <v>46</v>
      </c>
      <c r="B32" s="116" t="s">
        <v>56</v>
      </c>
      <c r="C32" s="116"/>
      <c r="D32" s="116"/>
      <c r="E32" s="116"/>
      <c r="F32" s="83"/>
      <c r="G32" s="6"/>
      <c r="H32" s="8"/>
      <c r="I32" s="15">
        <v>1260</v>
      </c>
    </row>
    <row r="33" spans="1:9" ht="15.75" customHeight="1">
      <c r="A33" s="12" t="s">
        <v>85</v>
      </c>
      <c r="B33" s="83" t="s">
        <v>86</v>
      </c>
      <c r="C33" s="81"/>
      <c r="D33" s="81"/>
      <c r="E33" s="81"/>
      <c r="F33" s="81"/>
      <c r="G33" s="82"/>
      <c r="H33" s="8" t="s">
        <v>16</v>
      </c>
      <c r="I33" s="15">
        <v>3114.8</v>
      </c>
    </row>
    <row r="34" spans="1:9" ht="19.5" customHeight="1">
      <c r="A34" s="12"/>
      <c r="B34" s="87" t="s">
        <v>45</v>
      </c>
      <c r="C34" s="87"/>
      <c r="D34" s="87"/>
      <c r="E34" s="87"/>
      <c r="F34" s="88"/>
      <c r="G34" s="6"/>
      <c r="H34" s="8"/>
      <c r="I34" s="15">
        <f>I19+I22+I25+I26+I27+I28+I29+I30+I31+I32+I33</f>
        <v>26574.02</v>
      </c>
    </row>
    <row r="35" spans="1:9" ht="18.75" customHeight="1">
      <c r="A35" s="93" t="s">
        <v>47</v>
      </c>
      <c r="B35" s="94"/>
      <c r="C35" s="94"/>
      <c r="D35" s="94"/>
      <c r="E35" s="94"/>
      <c r="F35" s="94"/>
      <c r="I35" s="10"/>
    </row>
    <row r="36" spans="1:9" ht="21" customHeight="1">
      <c r="A36" s="7" t="s">
        <v>6</v>
      </c>
      <c r="B36" s="80" t="s">
        <v>12</v>
      </c>
      <c r="C36" s="81"/>
      <c r="D36" s="81"/>
      <c r="E36" s="81"/>
      <c r="F36" s="81"/>
      <c r="G36" s="82"/>
      <c r="H36" s="8" t="s">
        <v>21</v>
      </c>
      <c r="I36" s="8" t="s">
        <v>13</v>
      </c>
    </row>
    <row r="37" spans="1:9">
      <c r="A37" s="12" t="s">
        <v>14</v>
      </c>
      <c r="B37" s="80"/>
      <c r="C37" s="81"/>
      <c r="D37" s="81"/>
      <c r="E37" s="81"/>
      <c r="F37" s="81"/>
      <c r="G37" s="82"/>
      <c r="H37" s="8"/>
      <c r="I37" s="14">
        <v>0</v>
      </c>
    </row>
    <row r="38" spans="1:9">
      <c r="A38" s="12"/>
      <c r="B38" s="80"/>
      <c r="C38" s="81"/>
      <c r="D38" s="81"/>
      <c r="E38" s="81"/>
      <c r="F38" s="81"/>
      <c r="G38" s="82"/>
      <c r="H38" s="8"/>
      <c r="I38" s="14"/>
    </row>
    <row r="39" spans="1:9">
      <c r="A39" s="11"/>
    </row>
    <row r="40" spans="1:9">
      <c r="A40" s="11"/>
      <c r="B40" s="3" t="s">
        <v>48</v>
      </c>
      <c r="C40" t="s">
        <v>49</v>
      </c>
      <c r="F40" t="s">
        <v>54</v>
      </c>
      <c r="I40" t="s">
        <v>50</v>
      </c>
    </row>
    <row r="41" spans="1:9">
      <c r="A41" s="9"/>
    </row>
    <row r="43" spans="1:9">
      <c r="B43" s="3" t="s">
        <v>51</v>
      </c>
      <c r="C43" t="s">
        <v>52</v>
      </c>
      <c r="F43" t="s">
        <v>55</v>
      </c>
      <c r="I43" t="s">
        <v>53</v>
      </c>
    </row>
  </sheetData>
  <mergeCells count="38">
    <mergeCell ref="A13:F13"/>
    <mergeCell ref="A35:F35"/>
    <mergeCell ref="B37:G37"/>
    <mergeCell ref="B38:G38"/>
    <mergeCell ref="H10:I10"/>
    <mergeCell ref="H11:I11"/>
    <mergeCell ref="B33:G33"/>
    <mergeCell ref="B32:F32"/>
    <mergeCell ref="B34:F34"/>
    <mergeCell ref="B22:F22"/>
    <mergeCell ref="B36:G36"/>
    <mergeCell ref="B27:F27"/>
    <mergeCell ref="B28:F28"/>
    <mergeCell ref="B29:F29"/>
    <mergeCell ref="B30:F30"/>
    <mergeCell ref="B31:F31"/>
    <mergeCell ref="B23:F23"/>
    <mergeCell ref="B24:F24"/>
    <mergeCell ref="B25:F25"/>
    <mergeCell ref="B26:F26"/>
    <mergeCell ref="B21:G21"/>
    <mergeCell ref="B16:E16"/>
    <mergeCell ref="B14:G14"/>
    <mergeCell ref="B20:F20"/>
    <mergeCell ref="B19:F19"/>
    <mergeCell ref="B18:F18"/>
    <mergeCell ref="B17:G17"/>
    <mergeCell ref="E2:J2"/>
    <mergeCell ref="D3:J3"/>
    <mergeCell ref="O5:P5"/>
    <mergeCell ref="H5:I5"/>
    <mergeCell ref="D4:I4"/>
    <mergeCell ref="F6:L6"/>
    <mergeCell ref="A9:E9"/>
    <mergeCell ref="A10:F10"/>
    <mergeCell ref="A11:D11"/>
    <mergeCell ref="A7:G7"/>
    <mergeCell ref="A8:I8"/>
  </mergeCells>
  <pageMargins left="0.38" right="0.38" top="0.25" bottom="0.47" header="0.3" footer="0.3"/>
  <pageSetup paperSize="9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P38"/>
  <sheetViews>
    <sheetView topLeftCell="A5" zoomScale="85" zoomScaleNormal="85" workbookViewId="0">
      <selection activeCell="I29" sqref="I29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106" t="s">
        <v>7</v>
      </c>
      <c r="F2" s="92"/>
      <c r="G2" s="92"/>
      <c r="H2" s="92"/>
      <c r="I2" s="92"/>
      <c r="J2" s="92"/>
    </row>
    <row r="3" spans="1:16">
      <c r="D3" s="107" t="s">
        <v>8</v>
      </c>
      <c r="E3" s="92"/>
      <c r="F3" s="92"/>
      <c r="G3" s="92"/>
      <c r="H3" s="92"/>
      <c r="I3" s="92"/>
      <c r="J3" s="92"/>
    </row>
    <row r="4" spans="1:16">
      <c r="D4" s="107" t="s">
        <v>10</v>
      </c>
      <c r="E4" s="92"/>
      <c r="F4" s="92"/>
      <c r="G4" s="92"/>
      <c r="H4" s="92"/>
      <c r="I4" s="92"/>
      <c r="J4" s="56"/>
    </row>
    <row r="5" spans="1:16" ht="15.75">
      <c r="E5" s="1" t="s">
        <v>0</v>
      </c>
      <c r="H5" s="91" t="s">
        <v>107</v>
      </c>
      <c r="I5" s="91"/>
      <c r="O5" s="92"/>
      <c r="P5" s="92"/>
    </row>
    <row r="6" spans="1:16" ht="15.75">
      <c r="F6" s="91" t="s">
        <v>11</v>
      </c>
      <c r="G6" s="92"/>
      <c r="H6" s="92"/>
      <c r="I6" s="92"/>
      <c r="J6" s="92"/>
      <c r="K6" s="92"/>
      <c r="L6" s="92"/>
    </row>
    <row r="7" spans="1:16" ht="0.75" customHeight="1">
      <c r="A7" s="91"/>
      <c r="B7" s="92"/>
      <c r="C7" s="92"/>
      <c r="D7" s="92"/>
      <c r="E7" s="92"/>
      <c r="F7" s="92"/>
      <c r="G7" s="92"/>
    </row>
    <row r="8" spans="1:16" ht="15.75">
      <c r="A8" s="91" t="s">
        <v>157</v>
      </c>
      <c r="B8" s="92"/>
      <c r="C8" s="92"/>
      <c r="D8" s="92"/>
      <c r="E8" s="92"/>
      <c r="F8" s="92"/>
      <c r="G8" s="92"/>
      <c r="H8" s="92"/>
      <c r="I8" s="92"/>
      <c r="J8" s="56"/>
    </row>
    <row r="9" spans="1:16">
      <c r="A9" s="108" t="s">
        <v>1</v>
      </c>
      <c r="B9" s="92"/>
      <c r="C9" s="92"/>
      <c r="D9" s="92"/>
      <c r="E9" s="92"/>
      <c r="F9" s="92" t="s">
        <v>89</v>
      </c>
      <c r="G9" s="92"/>
      <c r="H9" s="92"/>
      <c r="I9" t="s">
        <v>156</v>
      </c>
    </row>
    <row r="10" spans="1:16">
      <c r="A10" s="109" t="s">
        <v>2</v>
      </c>
      <c r="B10" s="110"/>
      <c r="C10" s="110"/>
      <c r="D10" s="110"/>
      <c r="E10" s="110"/>
      <c r="F10" s="110"/>
      <c r="H10" s="92" t="s">
        <v>87</v>
      </c>
      <c r="I10" s="92"/>
    </row>
    <row r="11" spans="1:16" ht="15.75">
      <c r="A11" s="111" t="s">
        <v>3</v>
      </c>
      <c r="B11" s="92"/>
      <c r="C11" s="92"/>
      <c r="D11" s="92"/>
      <c r="H11" s="112">
        <f>I29+I33</f>
        <v>28508.679999999997</v>
      </c>
      <c r="I11" s="113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80" t="s">
        <v>12</v>
      </c>
      <c r="C14" s="81"/>
      <c r="D14" s="81"/>
      <c r="E14" s="81"/>
      <c r="F14" s="81"/>
      <c r="G14" s="82"/>
      <c r="H14" s="8" t="s">
        <v>21</v>
      </c>
      <c r="I14" s="8" t="s">
        <v>13</v>
      </c>
    </row>
    <row r="16" spans="1:16">
      <c r="A16" s="13" t="s">
        <v>14</v>
      </c>
      <c r="B16" s="103" t="s">
        <v>15</v>
      </c>
      <c r="C16" s="103"/>
      <c r="D16" s="103"/>
      <c r="E16" s="104"/>
      <c r="F16" s="5"/>
      <c r="G16" s="6"/>
      <c r="H16" s="8"/>
      <c r="I16" s="14"/>
    </row>
    <row r="17" spans="1:11" ht="42" customHeight="1">
      <c r="A17" s="12" t="s">
        <v>28</v>
      </c>
      <c r="B17" s="89" t="s">
        <v>100</v>
      </c>
      <c r="C17" s="89"/>
      <c r="D17" s="89"/>
      <c r="E17" s="89"/>
      <c r="F17" s="89"/>
      <c r="G17" s="90"/>
      <c r="H17" s="8" t="s">
        <v>16</v>
      </c>
      <c r="I17" s="14">
        <v>6289</v>
      </c>
    </row>
    <row r="18" spans="1:11" ht="13.5" customHeight="1">
      <c r="A18" s="13"/>
      <c r="B18" s="98" t="s">
        <v>27</v>
      </c>
      <c r="C18" s="98"/>
      <c r="D18" s="98"/>
      <c r="E18" s="98"/>
      <c r="F18" s="99"/>
      <c r="G18" s="6"/>
      <c r="H18" s="8"/>
      <c r="I18" s="15">
        <f>SUM(I17:I17)</f>
        <v>6289</v>
      </c>
    </row>
    <row r="19" spans="1:11" ht="24.75" customHeight="1">
      <c r="A19" s="13" t="s">
        <v>17</v>
      </c>
      <c r="B19" s="100" t="s">
        <v>20</v>
      </c>
      <c r="C19" s="100"/>
      <c r="D19" s="100"/>
      <c r="E19" s="100"/>
      <c r="F19" s="101"/>
      <c r="G19" s="6"/>
      <c r="H19" s="8"/>
      <c r="I19" s="15">
        <v>900</v>
      </c>
    </row>
    <row r="20" spans="1:11" ht="17.25" customHeight="1">
      <c r="A20" s="52" t="s">
        <v>126</v>
      </c>
      <c r="B20" s="102" t="s">
        <v>158</v>
      </c>
      <c r="C20" s="81"/>
      <c r="D20" s="81"/>
      <c r="E20" s="81"/>
      <c r="F20" s="81"/>
      <c r="G20" s="82"/>
      <c r="H20" s="8" t="s">
        <v>114</v>
      </c>
      <c r="I20" s="22">
        <v>900</v>
      </c>
    </row>
    <row r="21" spans="1:11" ht="18" customHeight="1">
      <c r="A21" s="13" t="s">
        <v>23</v>
      </c>
      <c r="B21" s="100" t="s">
        <v>18</v>
      </c>
      <c r="C21" s="100"/>
      <c r="D21" s="100"/>
      <c r="E21" s="100"/>
      <c r="F21" s="101"/>
      <c r="G21" s="6"/>
      <c r="H21" s="8" t="s">
        <v>114</v>
      </c>
      <c r="I21" s="15">
        <v>0</v>
      </c>
    </row>
    <row r="22" spans="1:11" ht="18.75" customHeight="1">
      <c r="A22" s="12" t="s">
        <v>33</v>
      </c>
      <c r="B22" s="103" t="s">
        <v>34</v>
      </c>
      <c r="C22" s="103"/>
      <c r="D22" s="103"/>
      <c r="E22" s="103"/>
      <c r="F22" s="104"/>
      <c r="G22" s="6"/>
      <c r="H22" s="8" t="s">
        <v>16</v>
      </c>
      <c r="I22" s="15">
        <v>3833.6</v>
      </c>
    </row>
    <row r="23" spans="1:11" ht="19.5" customHeight="1">
      <c r="A23" s="12" t="s">
        <v>35</v>
      </c>
      <c r="B23" s="103" t="s">
        <v>36</v>
      </c>
      <c r="C23" s="103"/>
      <c r="D23" s="103"/>
      <c r="E23" s="103"/>
      <c r="F23" s="104"/>
      <c r="G23" s="6"/>
      <c r="H23" s="8" t="s">
        <v>16</v>
      </c>
      <c r="I23" s="15">
        <v>2875.2</v>
      </c>
    </row>
    <row r="24" spans="1:11" ht="17.25" customHeight="1">
      <c r="A24" s="12" t="s">
        <v>37</v>
      </c>
      <c r="B24" s="103" t="s">
        <v>38</v>
      </c>
      <c r="C24" s="103"/>
      <c r="D24" s="103"/>
      <c r="E24" s="103"/>
      <c r="F24" s="104"/>
      <c r="G24" s="6"/>
      <c r="H24" s="8" t="s">
        <v>16</v>
      </c>
      <c r="I24" s="15">
        <v>377.08</v>
      </c>
    </row>
    <row r="25" spans="1:11" ht="17.25" customHeight="1">
      <c r="A25" s="12" t="s">
        <v>39</v>
      </c>
      <c r="B25" s="95" t="s">
        <v>40</v>
      </c>
      <c r="C25" s="95"/>
      <c r="D25" s="95"/>
      <c r="E25" s="95"/>
      <c r="F25" s="96"/>
      <c r="G25" s="6"/>
      <c r="H25" s="8" t="s">
        <v>16</v>
      </c>
      <c r="I25" s="15">
        <v>2500</v>
      </c>
    </row>
    <row r="26" spans="1:11" ht="14.25" customHeight="1">
      <c r="A26" s="12" t="s">
        <v>41</v>
      </c>
      <c r="B26" s="95" t="s">
        <v>44</v>
      </c>
      <c r="C26" s="95"/>
      <c r="D26" s="95"/>
      <c r="E26" s="95"/>
      <c r="F26" s="96"/>
      <c r="G26" s="6"/>
      <c r="H26" s="8" t="s">
        <v>16</v>
      </c>
      <c r="I26" s="15">
        <v>599</v>
      </c>
    </row>
    <row r="27" spans="1:11" ht="15.75" customHeight="1">
      <c r="A27" s="12" t="s">
        <v>43</v>
      </c>
      <c r="B27" s="83" t="s">
        <v>86</v>
      </c>
      <c r="C27" s="81"/>
      <c r="D27" s="81"/>
      <c r="E27" s="81"/>
      <c r="F27" s="81"/>
      <c r="G27" s="82"/>
      <c r="H27" s="8" t="s">
        <v>16</v>
      </c>
      <c r="I27" s="15">
        <v>3114.8</v>
      </c>
    </row>
    <row r="28" spans="1:11" ht="15.75" customHeight="1">
      <c r="A28" s="12" t="s">
        <v>46</v>
      </c>
      <c r="B28" s="84"/>
      <c r="C28" s="85"/>
      <c r="D28" s="85"/>
      <c r="E28" s="85"/>
      <c r="F28" s="85"/>
      <c r="G28" s="86"/>
      <c r="H28" s="8"/>
      <c r="I28" s="15"/>
    </row>
    <row r="29" spans="1:11" ht="19.5" customHeight="1">
      <c r="A29" s="12"/>
      <c r="B29" s="87" t="s">
        <v>45</v>
      </c>
      <c r="C29" s="87"/>
      <c r="D29" s="87"/>
      <c r="E29" s="87"/>
      <c r="F29" s="88"/>
      <c r="G29" s="6"/>
      <c r="H29" s="8"/>
      <c r="I29" s="15">
        <f>I18+I19+I21+I22+I23+I24+I25+I26+I27+I28</f>
        <v>20488.679999999997</v>
      </c>
      <c r="K29" s="10"/>
    </row>
    <row r="30" spans="1:11" ht="18.75" customHeight="1">
      <c r="A30" s="93" t="s">
        <v>47</v>
      </c>
      <c r="B30" s="94"/>
      <c r="C30" s="94"/>
      <c r="D30" s="94"/>
      <c r="E30" s="94"/>
      <c r="F30" s="94"/>
      <c r="I30" s="10"/>
    </row>
    <row r="31" spans="1:11" ht="21" customHeight="1">
      <c r="A31" s="7" t="s">
        <v>6</v>
      </c>
      <c r="B31" s="80" t="s">
        <v>12</v>
      </c>
      <c r="C31" s="81"/>
      <c r="D31" s="81"/>
      <c r="E31" s="81"/>
      <c r="F31" s="81"/>
      <c r="G31" s="82"/>
      <c r="H31" s="8" t="s">
        <v>21</v>
      </c>
      <c r="I31" s="8" t="s">
        <v>13</v>
      </c>
    </row>
    <row r="32" spans="1:11" ht="21" customHeight="1">
      <c r="A32" s="7" t="s">
        <v>14</v>
      </c>
      <c r="B32" s="80" t="s">
        <v>154</v>
      </c>
      <c r="C32" s="81"/>
      <c r="D32" s="81"/>
      <c r="E32" s="81"/>
      <c r="F32" s="81"/>
      <c r="G32" s="82"/>
      <c r="H32" s="8" t="s">
        <v>114</v>
      </c>
      <c r="I32" s="14">
        <v>8020</v>
      </c>
    </row>
    <row r="33" spans="1:9" ht="15.75">
      <c r="A33" s="12"/>
      <c r="B33" s="80" t="s">
        <v>95</v>
      </c>
      <c r="C33" s="81"/>
      <c r="D33" s="81"/>
      <c r="E33" s="81"/>
      <c r="F33" s="81"/>
      <c r="G33" s="82"/>
      <c r="H33" s="8"/>
      <c r="I33" s="15">
        <f>SUM(I32:I32)</f>
        <v>8020</v>
      </c>
    </row>
    <row r="34" spans="1:9">
      <c r="A34" s="11"/>
    </row>
    <row r="35" spans="1:9">
      <c r="A35" s="11"/>
      <c r="B35" s="3" t="s">
        <v>48</v>
      </c>
      <c r="C35" t="s">
        <v>49</v>
      </c>
      <c r="F35" t="s">
        <v>54</v>
      </c>
      <c r="I35" t="s">
        <v>50</v>
      </c>
    </row>
    <row r="36" spans="1:9">
      <c r="A36" s="9"/>
    </row>
    <row r="38" spans="1:9">
      <c r="B38" s="3" t="s">
        <v>51</v>
      </c>
      <c r="C38" t="s">
        <v>52</v>
      </c>
      <c r="F38" t="s">
        <v>55</v>
      </c>
      <c r="I38" t="s">
        <v>146</v>
      </c>
    </row>
  </sheetData>
  <mergeCells count="34">
    <mergeCell ref="E2:J2"/>
    <mergeCell ref="D3:J3"/>
    <mergeCell ref="D4:I4"/>
    <mergeCell ref="H5:I5"/>
    <mergeCell ref="O5:P5"/>
    <mergeCell ref="A7:G7"/>
    <mergeCell ref="A8:I8"/>
    <mergeCell ref="A9:E9"/>
    <mergeCell ref="F9:H9"/>
    <mergeCell ref="F6:L6"/>
    <mergeCell ref="A10:F10"/>
    <mergeCell ref="H10:I10"/>
    <mergeCell ref="H11:I11"/>
    <mergeCell ref="A13:F13"/>
    <mergeCell ref="B14:G14"/>
    <mergeCell ref="A11:D11"/>
    <mergeCell ref="B16:E16"/>
    <mergeCell ref="B17:G17"/>
    <mergeCell ref="B26:F26"/>
    <mergeCell ref="B18:F18"/>
    <mergeCell ref="B19:F19"/>
    <mergeCell ref="B20:G20"/>
    <mergeCell ref="B21:F21"/>
    <mergeCell ref="B22:F22"/>
    <mergeCell ref="B23:F23"/>
    <mergeCell ref="B24:F24"/>
    <mergeCell ref="B25:F25"/>
    <mergeCell ref="B33:G33"/>
    <mergeCell ref="B27:G27"/>
    <mergeCell ref="B28:G28"/>
    <mergeCell ref="B29:F29"/>
    <mergeCell ref="A30:F30"/>
    <mergeCell ref="B31:G31"/>
    <mergeCell ref="B32:G32"/>
  </mergeCells>
  <pageMargins left="0.38" right="0.38" top="0.25" bottom="0.47" header="0.3" footer="0.3"/>
  <pageSetup paperSize="9" orientation="portrait" verticalDpi="0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P38"/>
  <sheetViews>
    <sheetView topLeftCell="A5" zoomScale="85" zoomScaleNormal="85" workbookViewId="0">
      <selection activeCell="F37" sqref="F37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106" t="s">
        <v>7</v>
      </c>
      <c r="F2" s="92"/>
      <c r="G2" s="92"/>
      <c r="H2" s="92"/>
      <c r="I2" s="92"/>
      <c r="J2" s="92"/>
    </row>
    <row r="3" spans="1:16">
      <c r="D3" s="107" t="s">
        <v>8</v>
      </c>
      <c r="E3" s="92"/>
      <c r="F3" s="92"/>
      <c r="G3" s="92"/>
      <c r="H3" s="92"/>
      <c r="I3" s="92"/>
      <c r="J3" s="92"/>
    </row>
    <row r="4" spans="1:16">
      <c r="D4" s="107" t="s">
        <v>10</v>
      </c>
      <c r="E4" s="92"/>
      <c r="F4" s="92"/>
      <c r="G4" s="92"/>
      <c r="H4" s="92"/>
      <c r="I4" s="92"/>
      <c r="J4" s="57"/>
    </row>
    <row r="5" spans="1:16" ht="15.75">
      <c r="E5" s="1" t="s">
        <v>0</v>
      </c>
      <c r="H5" s="91" t="s">
        <v>107</v>
      </c>
      <c r="I5" s="91"/>
      <c r="O5" s="92"/>
      <c r="P5" s="92"/>
    </row>
    <row r="6" spans="1:16" ht="15.75">
      <c r="F6" s="91" t="s">
        <v>11</v>
      </c>
      <c r="G6" s="92"/>
      <c r="H6" s="92"/>
      <c r="I6" s="92"/>
      <c r="J6" s="92"/>
      <c r="K6" s="92"/>
      <c r="L6" s="92"/>
    </row>
    <row r="7" spans="1:16" ht="0.75" customHeight="1">
      <c r="A7" s="91"/>
      <c r="B7" s="92"/>
      <c r="C7" s="92"/>
      <c r="D7" s="92"/>
      <c r="E7" s="92"/>
      <c r="F7" s="92"/>
      <c r="G7" s="92"/>
    </row>
    <row r="8" spans="1:16" ht="15.75">
      <c r="A8" s="91" t="s">
        <v>159</v>
      </c>
      <c r="B8" s="92"/>
      <c r="C8" s="92"/>
      <c r="D8" s="92"/>
      <c r="E8" s="92"/>
      <c r="F8" s="92"/>
      <c r="G8" s="92"/>
      <c r="H8" s="92"/>
      <c r="I8" s="92"/>
      <c r="J8" s="57"/>
    </row>
    <row r="9" spans="1:16">
      <c r="A9" s="108" t="s">
        <v>1</v>
      </c>
      <c r="B9" s="92"/>
      <c r="C9" s="92"/>
      <c r="D9" s="92"/>
      <c r="E9" s="92"/>
      <c r="F9" s="92" t="s">
        <v>89</v>
      </c>
      <c r="G9" s="92"/>
      <c r="H9" s="92"/>
      <c r="I9" t="s">
        <v>156</v>
      </c>
    </row>
    <row r="10" spans="1:16">
      <c r="A10" s="109" t="s">
        <v>2</v>
      </c>
      <c r="B10" s="110"/>
      <c r="C10" s="110"/>
      <c r="D10" s="110"/>
      <c r="E10" s="110"/>
      <c r="F10" s="110"/>
      <c r="H10" s="92" t="s">
        <v>87</v>
      </c>
      <c r="I10" s="92"/>
    </row>
    <row r="11" spans="1:16" ht="15.75">
      <c r="A11" s="111" t="s">
        <v>3</v>
      </c>
      <c r="B11" s="92"/>
      <c r="C11" s="92"/>
      <c r="D11" s="92"/>
      <c r="H11" s="112">
        <f>I29+I33</f>
        <v>22818.679999999997</v>
      </c>
      <c r="I11" s="113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80" t="s">
        <v>12</v>
      </c>
      <c r="C14" s="81"/>
      <c r="D14" s="81"/>
      <c r="E14" s="81"/>
      <c r="F14" s="81"/>
      <c r="G14" s="82"/>
      <c r="H14" s="8" t="s">
        <v>21</v>
      </c>
      <c r="I14" s="8" t="s">
        <v>13</v>
      </c>
    </row>
    <row r="16" spans="1:16">
      <c r="A16" s="13" t="s">
        <v>14</v>
      </c>
      <c r="B16" s="103" t="s">
        <v>15</v>
      </c>
      <c r="C16" s="103"/>
      <c r="D16" s="103"/>
      <c r="E16" s="104"/>
      <c r="F16" s="5"/>
      <c r="G16" s="6"/>
      <c r="H16" s="8"/>
      <c r="I16" s="14"/>
    </row>
    <row r="17" spans="1:11" ht="42" customHeight="1">
      <c r="A17" s="12" t="s">
        <v>28</v>
      </c>
      <c r="B17" s="89" t="s">
        <v>100</v>
      </c>
      <c r="C17" s="89"/>
      <c r="D17" s="89"/>
      <c r="E17" s="89"/>
      <c r="F17" s="89"/>
      <c r="G17" s="90"/>
      <c r="H17" s="8" t="s">
        <v>16</v>
      </c>
      <c r="I17" s="14">
        <v>6289</v>
      </c>
    </row>
    <row r="18" spans="1:11" ht="13.5" customHeight="1">
      <c r="A18" s="13"/>
      <c r="B18" s="98" t="s">
        <v>27</v>
      </c>
      <c r="C18" s="98"/>
      <c r="D18" s="98"/>
      <c r="E18" s="98"/>
      <c r="F18" s="99"/>
      <c r="G18" s="6"/>
      <c r="H18" s="8"/>
      <c r="I18" s="15">
        <f>SUM(I17:I17)</f>
        <v>6289</v>
      </c>
    </row>
    <row r="19" spans="1:11" ht="24.75" customHeight="1">
      <c r="A19" s="13" t="s">
        <v>17</v>
      </c>
      <c r="B19" s="100" t="s">
        <v>20</v>
      </c>
      <c r="C19" s="100"/>
      <c r="D19" s="100"/>
      <c r="E19" s="100"/>
      <c r="F19" s="101"/>
      <c r="G19" s="6"/>
      <c r="H19" s="8"/>
      <c r="I19" s="15">
        <v>2500</v>
      </c>
    </row>
    <row r="20" spans="1:11" ht="17.25" customHeight="1">
      <c r="A20" s="52" t="s">
        <v>126</v>
      </c>
      <c r="B20" s="102" t="s">
        <v>161</v>
      </c>
      <c r="C20" s="81"/>
      <c r="D20" s="81"/>
      <c r="E20" s="81"/>
      <c r="F20" s="81"/>
      <c r="G20" s="82"/>
      <c r="H20" s="8" t="s">
        <v>114</v>
      </c>
      <c r="I20" s="22">
        <v>2500</v>
      </c>
    </row>
    <row r="21" spans="1:11" ht="18" customHeight="1">
      <c r="A21" s="13" t="s">
        <v>23</v>
      </c>
      <c r="B21" s="100" t="s">
        <v>18</v>
      </c>
      <c r="C21" s="100"/>
      <c r="D21" s="100"/>
      <c r="E21" s="100"/>
      <c r="F21" s="101"/>
      <c r="G21" s="6"/>
      <c r="H21" s="8" t="s">
        <v>114</v>
      </c>
      <c r="I21" s="15">
        <v>0</v>
      </c>
    </row>
    <row r="22" spans="1:11" ht="18.75" customHeight="1">
      <c r="A22" s="12" t="s">
        <v>33</v>
      </c>
      <c r="B22" s="103" t="s">
        <v>34</v>
      </c>
      <c r="C22" s="103"/>
      <c r="D22" s="103"/>
      <c r="E22" s="103"/>
      <c r="F22" s="104"/>
      <c r="G22" s="6"/>
      <c r="H22" s="8" t="s">
        <v>16</v>
      </c>
      <c r="I22" s="15">
        <v>3833.6</v>
      </c>
    </row>
    <row r="23" spans="1:11" ht="19.5" customHeight="1">
      <c r="A23" s="12" t="s">
        <v>35</v>
      </c>
      <c r="B23" s="103" t="s">
        <v>36</v>
      </c>
      <c r="C23" s="103"/>
      <c r="D23" s="103"/>
      <c r="E23" s="103"/>
      <c r="F23" s="104"/>
      <c r="G23" s="6"/>
      <c r="H23" s="8" t="s">
        <v>16</v>
      </c>
      <c r="I23" s="15">
        <v>2875.2</v>
      </c>
    </row>
    <row r="24" spans="1:11" ht="17.25" customHeight="1">
      <c r="A24" s="12" t="s">
        <v>37</v>
      </c>
      <c r="B24" s="103" t="s">
        <v>38</v>
      </c>
      <c r="C24" s="103"/>
      <c r="D24" s="103"/>
      <c r="E24" s="103"/>
      <c r="F24" s="104"/>
      <c r="G24" s="6"/>
      <c r="H24" s="8" t="s">
        <v>16</v>
      </c>
      <c r="I24" s="15">
        <v>377.08</v>
      </c>
    </row>
    <row r="25" spans="1:11" ht="17.25" customHeight="1">
      <c r="A25" s="12" t="s">
        <v>39</v>
      </c>
      <c r="B25" s="95" t="s">
        <v>40</v>
      </c>
      <c r="C25" s="95"/>
      <c r="D25" s="95"/>
      <c r="E25" s="95"/>
      <c r="F25" s="96"/>
      <c r="G25" s="6"/>
      <c r="H25" s="8" t="s">
        <v>16</v>
      </c>
      <c r="I25" s="15">
        <v>2500</v>
      </c>
    </row>
    <row r="26" spans="1:11" ht="14.25" customHeight="1">
      <c r="A26" s="12" t="s">
        <v>41</v>
      </c>
      <c r="B26" s="95" t="s">
        <v>44</v>
      </c>
      <c r="C26" s="95"/>
      <c r="D26" s="95"/>
      <c r="E26" s="95"/>
      <c r="F26" s="96"/>
      <c r="G26" s="6"/>
      <c r="H26" s="8" t="s">
        <v>16</v>
      </c>
      <c r="I26" s="15">
        <v>599</v>
      </c>
    </row>
    <row r="27" spans="1:11" ht="15.75" customHeight="1">
      <c r="A27" s="12" t="s">
        <v>43</v>
      </c>
      <c r="B27" s="83" t="s">
        <v>86</v>
      </c>
      <c r="C27" s="81"/>
      <c r="D27" s="81"/>
      <c r="E27" s="81"/>
      <c r="F27" s="81"/>
      <c r="G27" s="82"/>
      <c r="H27" s="8" t="s">
        <v>16</v>
      </c>
      <c r="I27" s="15">
        <v>3114.8</v>
      </c>
    </row>
    <row r="28" spans="1:11" ht="15.75" customHeight="1">
      <c r="A28" s="12" t="s">
        <v>46</v>
      </c>
      <c r="B28" s="84"/>
      <c r="C28" s="85"/>
      <c r="D28" s="85"/>
      <c r="E28" s="85"/>
      <c r="F28" s="85"/>
      <c r="G28" s="86"/>
      <c r="H28" s="8"/>
      <c r="I28" s="15"/>
    </row>
    <row r="29" spans="1:11" ht="19.5" customHeight="1">
      <c r="A29" s="12"/>
      <c r="B29" s="87" t="s">
        <v>45</v>
      </c>
      <c r="C29" s="87"/>
      <c r="D29" s="87"/>
      <c r="E29" s="87"/>
      <c r="F29" s="88"/>
      <c r="G29" s="6"/>
      <c r="H29" s="8"/>
      <c r="I29" s="15">
        <f>I18+I19+I21+I22+I23+I24+I25+I26+I27+I28</f>
        <v>22088.679999999997</v>
      </c>
      <c r="K29" s="10"/>
    </row>
    <row r="30" spans="1:11" ht="18.75" customHeight="1">
      <c r="A30" s="93" t="s">
        <v>47</v>
      </c>
      <c r="B30" s="94"/>
      <c r="C30" s="94"/>
      <c r="D30" s="94"/>
      <c r="E30" s="94"/>
      <c r="F30" s="94"/>
      <c r="I30" s="10"/>
    </row>
    <row r="31" spans="1:11" ht="21" customHeight="1">
      <c r="A31" s="7" t="s">
        <v>6</v>
      </c>
      <c r="B31" s="80" t="s">
        <v>12</v>
      </c>
      <c r="C31" s="81"/>
      <c r="D31" s="81"/>
      <c r="E31" s="81"/>
      <c r="F31" s="81"/>
      <c r="G31" s="82"/>
      <c r="H31" s="8" t="s">
        <v>21</v>
      </c>
      <c r="I31" s="8" t="s">
        <v>13</v>
      </c>
    </row>
    <row r="32" spans="1:11" ht="21" customHeight="1">
      <c r="A32" s="7" t="s">
        <v>14</v>
      </c>
      <c r="B32" s="80" t="s">
        <v>160</v>
      </c>
      <c r="C32" s="81"/>
      <c r="D32" s="81"/>
      <c r="E32" s="81"/>
      <c r="F32" s="81"/>
      <c r="G32" s="82"/>
      <c r="H32" s="8" t="s">
        <v>114</v>
      </c>
      <c r="I32" s="14">
        <v>730</v>
      </c>
    </row>
    <row r="33" spans="1:9" ht="15.75">
      <c r="A33" s="12"/>
      <c r="B33" s="80" t="s">
        <v>95</v>
      </c>
      <c r="C33" s="81"/>
      <c r="D33" s="81"/>
      <c r="E33" s="81"/>
      <c r="F33" s="81"/>
      <c r="G33" s="82"/>
      <c r="H33" s="8"/>
      <c r="I33" s="15">
        <f>SUM(I32:I32)</f>
        <v>730</v>
      </c>
    </row>
    <row r="34" spans="1:9">
      <c r="A34" s="11"/>
    </row>
    <row r="35" spans="1:9">
      <c r="A35" s="11"/>
      <c r="B35" s="3" t="s">
        <v>48</v>
      </c>
      <c r="C35" t="s">
        <v>49</v>
      </c>
      <c r="F35" t="s">
        <v>54</v>
      </c>
      <c r="I35" t="s">
        <v>50</v>
      </c>
    </row>
    <row r="36" spans="1:9">
      <c r="A36" s="9"/>
    </row>
    <row r="38" spans="1:9">
      <c r="B38" s="3" t="s">
        <v>51</v>
      </c>
      <c r="C38" t="s">
        <v>52</v>
      </c>
      <c r="F38" t="s">
        <v>55</v>
      </c>
      <c r="I38" t="s">
        <v>146</v>
      </c>
    </row>
  </sheetData>
  <mergeCells count="34">
    <mergeCell ref="A30:F30"/>
    <mergeCell ref="B31:G31"/>
    <mergeCell ref="B32:G32"/>
    <mergeCell ref="B33:G33"/>
    <mergeCell ref="B24:F24"/>
    <mergeCell ref="B25:F25"/>
    <mergeCell ref="B26:F26"/>
    <mergeCell ref="B27:G27"/>
    <mergeCell ref="B28:G28"/>
    <mergeCell ref="B29:F29"/>
    <mergeCell ref="A10:F10"/>
    <mergeCell ref="H10:I10"/>
    <mergeCell ref="B23:F23"/>
    <mergeCell ref="A11:D11"/>
    <mergeCell ref="H11:I11"/>
    <mergeCell ref="A13:F13"/>
    <mergeCell ref="B14:G14"/>
    <mergeCell ref="B16:E16"/>
    <mergeCell ref="B17:G17"/>
    <mergeCell ref="B18:F18"/>
    <mergeCell ref="B19:F19"/>
    <mergeCell ref="B20:G20"/>
    <mergeCell ref="B21:F21"/>
    <mergeCell ref="B22:F22"/>
    <mergeCell ref="A7:G7"/>
    <mergeCell ref="A8:I8"/>
    <mergeCell ref="A9:E9"/>
    <mergeCell ref="F9:H9"/>
    <mergeCell ref="F6:L6"/>
    <mergeCell ref="E2:J2"/>
    <mergeCell ref="D3:J3"/>
    <mergeCell ref="D4:I4"/>
    <mergeCell ref="H5:I5"/>
    <mergeCell ref="O5:P5"/>
  </mergeCells>
  <pageMargins left="0.38" right="0.38" top="0.25" bottom="0.47" header="0.3" footer="0.3"/>
  <pageSetup paperSize="9" orientation="portrait" verticalDpi="0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P38"/>
  <sheetViews>
    <sheetView topLeftCell="A2" zoomScale="85" zoomScaleNormal="85" workbookViewId="0">
      <selection activeCell="O35" sqref="O35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106" t="s">
        <v>7</v>
      </c>
      <c r="F2" s="92"/>
      <c r="G2" s="92"/>
      <c r="H2" s="92"/>
      <c r="I2" s="92"/>
      <c r="J2" s="92"/>
    </row>
    <row r="3" spans="1:16">
      <c r="D3" s="107" t="s">
        <v>8</v>
      </c>
      <c r="E3" s="92"/>
      <c r="F3" s="92"/>
      <c r="G3" s="92"/>
      <c r="H3" s="92"/>
      <c r="I3" s="92"/>
      <c r="J3" s="92"/>
    </row>
    <row r="4" spans="1:16">
      <c r="D4" s="107" t="s">
        <v>10</v>
      </c>
      <c r="E4" s="92"/>
      <c r="F4" s="92"/>
      <c r="G4" s="92"/>
      <c r="H4" s="92"/>
      <c r="I4" s="92"/>
      <c r="J4" s="58"/>
    </row>
    <row r="5" spans="1:16" ht="15.75">
      <c r="E5" s="1" t="s">
        <v>0</v>
      </c>
      <c r="H5" s="91" t="s">
        <v>107</v>
      </c>
      <c r="I5" s="91"/>
      <c r="O5" s="92"/>
      <c r="P5" s="92"/>
    </row>
    <row r="6" spans="1:16" ht="15.75">
      <c r="F6" s="91" t="s">
        <v>11</v>
      </c>
      <c r="G6" s="92"/>
      <c r="H6" s="92"/>
      <c r="I6" s="92"/>
      <c r="J6" s="92"/>
      <c r="K6" s="92"/>
      <c r="L6" s="92"/>
    </row>
    <row r="7" spans="1:16" ht="0.75" customHeight="1">
      <c r="A7" s="91"/>
      <c r="B7" s="92"/>
      <c r="C7" s="92"/>
      <c r="D7" s="92"/>
      <c r="E7" s="92"/>
      <c r="F7" s="92"/>
      <c r="G7" s="92"/>
    </row>
    <row r="8" spans="1:16" ht="15.75">
      <c r="A8" s="91" t="s">
        <v>162</v>
      </c>
      <c r="B8" s="92"/>
      <c r="C8" s="92"/>
      <c r="D8" s="92"/>
      <c r="E8" s="92"/>
      <c r="F8" s="92"/>
      <c r="G8" s="92"/>
      <c r="H8" s="92"/>
      <c r="I8" s="92"/>
      <c r="J8" s="58"/>
    </row>
    <row r="9" spans="1:16">
      <c r="A9" s="108" t="s">
        <v>1</v>
      </c>
      <c r="B9" s="92"/>
      <c r="C9" s="92"/>
      <c r="D9" s="92"/>
      <c r="E9" s="92"/>
      <c r="F9" s="92" t="s">
        <v>89</v>
      </c>
      <c r="G9" s="92"/>
      <c r="H9" s="92"/>
      <c r="I9" t="s">
        <v>156</v>
      </c>
    </row>
    <row r="10" spans="1:16">
      <c r="A10" s="109" t="s">
        <v>2</v>
      </c>
      <c r="B10" s="110"/>
      <c r="C10" s="110"/>
      <c r="D10" s="110"/>
      <c r="E10" s="110"/>
      <c r="F10" s="110"/>
      <c r="H10" s="92" t="s">
        <v>87</v>
      </c>
      <c r="I10" s="92"/>
    </row>
    <row r="11" spans="1:16" ht="15.75">
      <c r="A11" s="111" t="s">
        <v>3</v>
      </c>
      <c r="B11" s="92"/>
      <c r="C11" s="92"/>
      <c r="D11" s="92"/>
      <c r="H11" s="112">
        <f>I29+I33</f>
        <v>20508.549999999996</v>
      </c>
      <c r="I11" s="113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80" t="s">
        <v>12</v>
      </c>
      <c r="C14" s="81"/>
      <c r="D14" s="81"/>
      <c r="E14" s="81"/>
      <c r="F14" s="81"/>
      <c r="G14" s="82"/>
      <c r="H14" s="8" t="s">
        <v>21</v>
      </c>
      <c r="I14" s="8" t="s">
        <v>13</v>
      </c>
    </row>
    <row r="16" spans="1:16">
      <c r="A16" s="13" t="s">
        <v>14</v>
      </c>
      <c r="B16" s="103" t="s">
        <v>15</v>
      </c>
      <c r="C16" s="103"/>
      <c r="D16" s="103"/>
      <c r="E16" s="104"/>
      <c r="F16" s="5"/>
      <c r="G16" s="6"/>
      <c r="H16" s="8"/>
      <c r="I16" s="14"/>
    </row>
    <row r="17" spans="1:11" ht="42" customHeight="1">
      <c r="A17" s="12" t="s">
        <v>28</v>
      </c>
      <c r="B17" s="89" t="s">
        <v>100</v>
      </c>
      <c r="C17" s="89"/>
      <c r="D17" s="89"/>
      <c r="E17" s="89"/>
      <c r="F17" s="89"/>
      <c r="G17" s="90"/>
      <c r="H17" s="8" t="s">
        <v>16</v>
      </c>
      <c r="I17" s="14">
        <v>6289</v>
      </c>
    </row>
    <row r="18" spans="1:11" ht="13.5" customHeight="1">
      <c r="A18" s="13"/>
      <c r="B18" s="98" t="s">
        <v>27</v>
      </c>
      <c r="C18" s="98"/>
      <c r="D18" s="98"/>
      <c r="E18" s="98"/>
      <c r="F18" s="99"/>
      <c r="G18" s="6"/>
      <c r="H18" s="8"/>
      <c r="I18" s="15">
        <f>SUM(I17:I17)</f>
        <v>6289</v>
      </c>
    </row>
    <row r="19" spans="1:11" ht="24.75" customHeight="1">
      <c r="A19" s="13" t="s">
        <v>17</v>
      </c>
      <c r="B19" s="100" t="s">
        <v>20</v>
      </c>
      <c r="C19" s="100"/>
      <c r="D19" s="100"/>
      <c r="E19" s="100"/>
      <c r="F19" s="101"/>
      <c r="G19" s="6"/>
      <c r="H19" s="8"/>
      <c r="I19" s="15">
        <v>0</v>
      </c>
    </row>
    <row r="20" spans="1:11" ht="17.25" customHeight="1">
      <c r="A20" s="52" t="s">
        <v>126</v>
      </c>
      <c r="B20" s="102"/>
      <c r="C20" s="81"/>
      <c r="D20" s="81"/>
      <c r="E20" s="81"/>
      <c r="F20" s="81"/>
      <c r="G20" s="82"/>
      <c r="H20" s="8" t="s">
        <v>114</v>
      </c>
      <c r="I20" s="22"/>
    </row>
    <row r="21" spans="1:11" ht="18" customHeight="1">
      <c r="A21" s="13" t="s">
        <v>23</v>
      </c>
      <c r="B21" s="100" t="s">
        <v>18</v>
      </c>
      <c r="C21" s="100"/>
      <c r="D21" s="100"/>
      <c r="E21" s="100"/>
      <c r="F21" s="101"/>
      <c r="G21" s="6"/>
      <c r="H21" s="8" t="s">
        <v>114</v>
      </c>
      <c r="I21" s="15">
        <v>0</v>
      </c>
    </row>
    <row r="22" spans="1:11" ht="18.75" customHeight="1">
      <c r="A22" s="12" t="s">
        <v>33</v>
      </c>
      <c r="B22" s="103" t="s">
        <v>34</v>
      </c>
      <c r="C22" s="103"/>
      <c r="D22" s="103"/>
      <c r="E22" s="103"/>
      <c r="F22" s="104"/>
      <c r="G22" s="6"/>
      <c r="H22" s="8" t="s">
        <v>16</v>
      </c>
      <c r="I22" s="15">
        <v>3833.6</v>
      </c>
    </row>
    <row r="23" spans="1:11" ht="19.5" customHeight="1">
      <c r="A23" s="12" t="s">
        <v>35</v>
      </c>
      <c r="B23" s="103" t="s">
        <v>36</v>
      </c>
      <c r="C23" s="103"/>
      <c r="D23" s="103"/>
      <c r="E23" s="103"/>
      <c r="F23" s="104"/>
      <c r="G23" s="6"/>
      <c r="H23" s="8" t="s">
        <v>16</v>
      </c>
      <c r="I23" s="15">
        <v>2875.2</v>
      </c>
    </row>
    <row r="24" spans="1:11" ht="17.25" customHeight="1">
      <c r="A24" s="12" t="s">
        <v>37</v>
      </c>
      <c r="B24" s="103" t="s">
        <v>38</v>
      </c>
      <c r="C24" s="103"/>
      <c r="D24" s="103"/>
      <c r="E24" s="103"/>
      <c r="F24" s="104"/>
      <c r="G24" s="6"/>
      <c r="H24" s="8" t="s">
        <v>16</v>
      </c>
      <c r="I24" s="15">
        <v>377.08</v>
      </c>
    </row>
    <row r="25" spans="1:11" ht="17.25" customHeight="1">
      <c r="A25" s="12" t="s">
        <v>39</v>
      </c>
      <c r="B25" s="95" t="s">
        <v>40</v>
      </c>
      <c r="C25" s="95"/>
      <c r="D25" s="95"/>
      <c r="E25" s="95"/>
      <c r="F25" s="96"/>
      <c r="G25" s="6"/>
      <c r="H25" s="8" t="s">
        <v>16</v>
      </c>
      <c r="I25" s="15">
        <v>2500</v>
      </c>
    </row>
    <row r="26" spans="1:11" ht="14.25" customHeight="1">
      <c r="A26" s="12" t="s">
        <v>41</v>
      </c>
      <c r="B26" s="95" t="s">
        <v>44</v>
      </c>
      <c r="C26" s="95"/>
      <c r="D26" s="95"/>
      <c r="E26" s="95"/>
      <c r="F26" s="96"/>
      <c r="G26" s="6"/>
      <c r="H26" s="8" t="s">
        <v>16</v>
      </c>
      <c r="I26" s="15">
        <v>599</v>
      </c>
    </row>
    <row r="27" spans="1:11" ht="15.75" customHeight="1">
      <c r="A27" s="12" t="s">
        <v>43</v>
      </c>
      <c r="B27" s="83" t="s">
        <v>86</v>
      </c>
      <c r="C27" s="81"/>
      <c r="D27" s="81"/>
      <c r="E27" s="81"/>
      <c r="F27" s="81"/>
      <c r="G27" s="82"/>
      <c r="H27" s="8" t="s">
        <v>16</v>
      </c>
      <c r="I27" s="15">
        <v>3114.8</v>
      </c>
    </row>
    <row r="28" spans="1:11" ht="15.75" customHeight="1">
      <c r="A28" s="12" t="s">
        <v>46</v>
      </c>
      <c r="B28" s="84"/>
      <c r="C28" s="85"/>
      <c r="D28" s="85"/>
      <c r="E28" s="85"/>
      <c r="F28" s="85"/>
      <c r="G28" s="86"/>
      <c r="H28" s="8"/>
      <c r="I28" s="15"/>
    </row>
    <row r="29" spans="1:11" ht="19.5" customHeight="1">
      <c r="A29" s="12"/>
      <c r="B29" s="87" t="s">
        <v>45</v>
      </c>
      <c r="C29" s="87"/>
      <c r="D29" s="87"/>
      <c r="E29" s="87"/>
      <c r="F29" s="88"/>
      <c r="G29" s="6"/>
      <c r="H29" s="8"/>
      <c r="I29" s="15">
        <f>I18+I19+I21+I22+I23+I24+I25+I26+I27+I28</f>
        <v>19588.679999999997</v>
      </c>
      <c r="K29" s="10"/>
    </row>
    <row r="30" spans="1:11" ht="18.75" customHeight="1">
      <c r="A30" s="93" t="s">
        <v>47</v>
      </c>
      <c r="B30" s="94"/>
      <c r="C30" s="94"/>
      <c r="D30" s="94"/>
      <c r="E30" s="94"/>
      <c r="F30" s="94"/>
      <c r="I30" s="10"/>
    </row>
    <row r="31" spans="1:11" ht="21" customHeight="1">
      <c r="A31" s="7" t="s">
        <v>6</v>
      </c>
      <c r="B31" s="80" t="s">
        <v>12</v>
      </c>
      <c r="C31" s="81"/>
      <c r="D31" s="81"/>
      <c r="E31" s="81"/>
      <c r="F31" s="81"/>
      <c r="G31" s="82"/>
      <c r="H31" s="8" t="s">
        <v>21</v>
      </c>
      <c r="I31" s="8" t="s">
        <v>13</v>
      </c>
    </row>
    <row r="32" spans="1:11" ht="21" customHeight="1">
      <c r="A32" s="7" t="s">
        <v>14</v>
      </c>
      <c r="B32" s="80" t="s">
        <v>163</v>
      </c>
      <c r="C32" s="81"/>
      <c r="D32" s="81"/>
      <c r="E32" s="81"/>
      <c r="F32" s="81"/>
      <c r="G32" s="82"/>
      <c r="H32" s="8" t="s">
        <v>114</v>
      </c>
      <c r="I32" s="14">
        <v>919.87</v>
      </c>
    </row>
    <row r="33" spans="1:9" ht="15.75">
      <c r="A33" s="12"/>
      <c r="B33" s="80" t="s">
        <v>95</v>
      </c>
      <c r="C33" s="81"/>
      <c r="D33" s="81"/>
      <c r="E33" s="81"/>
      <c r="F33" s="81"/>
      <c r="G33" s="82"/>
      <c r="H33" s="8"/>
      <c r="I33" s="15">
        <f>SUM(I32:I32)</f>
        <v>919.87</v>
      </c>
    </row>
    <row r="34" spans="1:9">
      <c r="A34" s="11"/>
    </row>
    <row r="35" spans="1:9">
      <c r="A35" s="11"/>
      <c r="B35" s="3" t="s">
        <v>48</v>
      </c>
      <c r="C35" t="s">
        <v>49</v>
      </c>
      <c r="F35" t="s">
        <v>54</v>
      </c>
      <c r="I35" t="s">
        <v>50</v>
      </c>
    </row>
    <row r="36" spans="1:9">
      <c r="A36" s="9"/>
    </row>
    <row r="38" spans="1:9">
      <c r="B38" s="3" t="s">
        <v>51</v>
      </c>
      <c r="C38" t="s">
        <v>52</v>
      </c>
      <c r="F38" t="s">
        <v>55</v>
      </c>
      <c r="I38" t="s">
        <v>146</v>
      </c>
    </row>
  </sheetData>
  <mergeCells count="34">
    <mergeCell ref="E2:J2"/>
    <mergeCell ref="D3:J3"/>
    <mergeCell ref="D4:I4"/>
    <mergeCell ref="H5:I5"/>
    <mergeCell ref="O5:P5"/>
    <mergeCell ref="A7:G7"/>
    <mergeCell ref="A8:I8"/>
    <mergeCell ref="A9:E9"/>
    <mergeCell ref="F9:H9"/>
    <mergeCell ref="F6:L6"/>
    <mergeCell ref="A10:F10"/>
    <mergeCell ref="H10:I10"/>
    <mergeCell ref="B23:F23"/>
    <mergeCell ref="A11:D11"/>
    <mergeCell ref="H11:I11"/>
    <mergeCell ref="A13:F13"/>
    <mergeCell ref="B14:G14"/>
    <mergeCell ref="B16:E16"/>
    <mergeCell ref="B17:G17"/>
    <mergeCell ref="B18:F18"/>
    <mergeCell ref="B19:F19"/>
    <mergeCell ref="B20:G20"/>
    <mergeCell ref="B21:F21"/>
    <mergeCell ref="B22:F22"/>
    <mergeCell ref="A30:F30"/>
    <mergeCell ref="B31:G31"/>
    <mergeCell ref="B32:G32"/>
    <mergeCell ref="B33:G33"/>
    <mergeCell ref="B24:F24"/>
    <mergeCell ref="B25:F25"/>
    <mergeCell ref="B26:F26"/>
    <mergeCell ref="B27:G27"/>
    <mergeCell ref="B28:G28"/>
    <mergeCell ref="B29:F29"/>
  </mergeCells>
  <pageMargins left="0.38" right="0.38" top="0.25" bottom="0.47" header="0.3" footer="0.3"/>
  <pageSetup paperSize="9" orientation="portrait" r:id="rId1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P38"/>
  <sheetViews>
    <sheetView topLeftCell="A2" zoomScale="85" zoomScaleNormal="85" workbookViewId="0">
      <selection activeCell="O27" sqref="O27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106" t="s">
        <v>7</v>
      </c>
      <c r="F2" s="92"/>
      <c r="G2" s="92"/>
      <c r="H2" s="92"/>
      <c r="I2" s="92"/>
      <c r="J2" s="92"/>
    </row>
    <row r="3" spans="1:16">
      <c r="D3" s="107" t="s">
        <v>8</v>
      </c>
      <c r="E3" s="92"/>
      <c r="F3" s="92"/>
      <c r="G3" s="92"/>
      <c r="H3" s="92"/>
      <c r="I3" s="92"/>
      <c r="J3" s="92"/>
    </row>
    <row r="4" spans="1:16">
      <c r="D4" s="107" t="s">
        <v>10</v>
      </c>
      <c r="E4" s="92"/>
      <c r="F4" s="92"/>
      <c r="G4" s="92"/>
      <c r="H4" s="92"/>
      <c r="I4" s="92"/>
      <c r="J4" s="59"/>
    </row>
    <row r="5" spans="1:16" ht="15.75">
      <c r="E5" s="1" t="s">
        <v>0</v>
      </c>
      <c r="H5" s="91" t="s">
        <v>107</v>
      </c>
      <c r="I5" s="91"/>
      <c r="O5" s="92"/>
      <c r="P5" s="92"/>
    </row>
    <row r="6" spans="1:16" ht="15.75">
      <c r="F6" s="91" t="s">
        <v>11</v>
      </c>
      <c r="G6" s="92"/>
      <c r="H6" s="92"/>
      <c r="I6" s="92"/>
      <c r="J6" s="92"/>
      <c r="K6" s="92"/>
      <c r="L6" s="92"/>
    </row>
    <row r="7" spans="1:16" ht="0.75" customHeight="1">
      <c r="A7" s="91"/>
      <c r="B7" s="92"/>
      <c r="C7" s="92"/>
      <c r="D7" s="92"/>
      <c r="E7" s="92"/>
      <c r="F7" s="92"/>
      <c r="G7" s="92"/>
    </row>
    <row r="8" spans="1:16" ht="15.75">
      <c r="A8" s="91" t="s">
        <v>164</v>
      </c>
      <c r="B8" s="92"/>
      <c r="C8" s="92"/>
      <c r="D8" s="92"/>
      <c r="E8" s="92"/>
      <c r="F8" s="92"/>
      <c r="G8" s="92"/>
      <c r="H8" s="92"/>
      <c r="I8" s="92"/>
      <c r="J8" s="59"/>
    </row>
    <row r="9" spans="1:16">
      <c r="A9" s="108" t="s">
        <v>1</v>
      </c>
      <c r="B9" s="92"/>
      <c r="C9" s="92"/>
      <c r="D9" s="92"/>
      <c r="E9" s="92"/>
      <c r="F9" s="92" t="s">
        <v>89</v>
      </c>
      <c r="G9" s="92"/>
      <c r="H9" s="92"/>
      <c r="I9" t="s">
        <v>156</v>
      </c>
    </row>
    <row r="10" spans="1:16">
      <c r="A10" s="109" t="s">
        <v>2</v>
      </c>
      <c r="B10" s="110"/>
      <c r="C10" s="110"/>
      <c r="D10" s="110"/>
      <c r="E10" s="110"/>
      <c r="F10" s="110"/>
      <c r="H10" s="92" t="s">
        <v>87</v>
      </c>
      <c r="I10" s="92"/>
    </row>
    <row r="11" spans="1:16" ht="15.75">
      <c r="A11" s="111" t="s">
        <v>3</v>
      </c>
      <c r="B11" s="92"/>
      <c r="C11" s="92"/>
      <c r="D11" s="92"/>
      <c r="H11" s="112">
        <f>I29+I33</f>
        <v>20704.679999999997</v>
      </c>
      <c r="I11" s="113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80" t="s">
        <v>12</v>
      </c>
      <c r="C14" s="81"/>
      <c r="D14" s="81"/>
      <c r="E14" s="81"/>
      <c r="F14" s="81"/>
      <c r="G14" s="82"/>
      <c r="H14" s="8" t="s">
        <v>21</v>
      </c>
      <c r="I14" s="8" t="s">
        <v>13</v>
      </c>
    </row>
    <row r="16" spans="1:16">
      <c r="A16" s="13" t="s">
        <v>14</v>
      </c>
      <c r="B16" s="103" t="s">
        <v>15</v>
      </c>
      <c r="C16" s="103"/>
      <c r="D16" s="103"/>
      <c r="E16" s="104"/>
      <c r="F16" s="5"/>
      <c r="G16" s="6"/>
      <c r="H16" s="8"/>
      <c r="I16" s="14"/>
    </row>
    <row r="17" spans="1:11" ht="42" customHeight="1">
      <c r="A17" s="12" t="s">
        <v>28</v>
      </c>
      <c r="B17" s="89" t="s">
        <v>100</v>
      </c>
      <c r="C17" s="89"/>
      <c r="D17" s="89"/>
      <c r="E17" s="89"/>
      <c r="F17" s="89"/>
      <c r="G17" s="90"/>
      <c r="H17" s="8" t="s">
        <v>16</v>
      </c>
      <c r="I17" s="14">
        <v>6289</v>
      </c>
    </row>
    <row r="18" spans="1:11" ht="13.5" customHeight="1">
      <c r="A18" s="13"/>
      <c r="B18" s="98" t="s">
        <v>27</v>
      </c>
      <c r="C18" s="98"/>
      <c r="D18" s="98"/>
      <c r="E18" s="98"/>
      <c r="F18" s="99"/>
      <c r="G18" s="6"/>
      <c r="H18" s="8"/>
      <c r="I18" s="15">
        <f>SUM(I17:I17)</f>
        <v>6289</v>
      </c>
    </row>
    <row r="19" spans="1:11" ht="24.75" customHeight="1">
      <c r="A19" s="13" t="s">
        <v>17</v>
      </c>
      <c r="B19" s="100" t="s">
        <v>20</v>
      </c>
      <c r="C19" s="100"/>
      <c r="D19" s="100"/>
      <c r="E19" s="100"/>
      <c r="F19" s="101"/>
      <c r="G19" s="6"/>
      <c r="H19" s="8"/>
      <c r="I19" s="15">
        <v>0</v>
      </c>
    </row>
    <row r="20" spans="1:11" ht="17.25" customHeight="1">
      <c r="A20" s="52" t="s">
        <v>126</v>
      </c>
      <c r="B20" s="102"/>
      <c r="C20" s="81"/>
      <c r="D20" s="81"/>
      <c r="E20" s="81"/>
      <c r="F20" s="81"/>
      <c r="G20" s="82"/>
      <c r="H20" s="8" t="s">
        <v>114</v>
      </c>
      <c r="I20" s="22"/>
    </row>
    <row r="21" spans="1:11" ht="18" customHeight="1">
      <c r="A21" s="13" t="s">
        <v>23</v>
      </c>
      <c r="B21" s="100" t="s">
        <v>18</v>
      </c>
      <c r="C21" s="100"/>
      <c r="D21" s="100"/>
      <c r="E21" s="100"/>
      <c r="F21" s="101"/>
      <c r="G21" s="6"/>
      <c r="H21" s="8" t="s">
        <v>114</v>
      </c>
      <c r="I21" s="15">
        <v>0</v>
      </c>
    </row>
    <row r="22" spans="1:11" ht="18.75" customHeight="1">
      <c r="A22" s="12" t="s">
        <v>33</v>
      </c>
      <c r="B22" s="103" t="s">
        <v>34</v>
      </c>
      <c r="C22" s="103"/>
      <c r="D22" s="103"/>
      <c r="E22" s="103"/>
      <c r="F22" s="104"/>
      <c r="G22" s="6"/>
      <c r="H22" s="8" t="s">
        <v>16</v>
      </c>
      <c r="I22" s="15">
        <v>3833.6</v>
      </c>
    </row>
    <row r="23" spans="1:11" ht="19.5" customHeight="1">
      <c r="A23" s="12" t="s">
        <v>35</v>
      </c>
      <c r="B23" s="103" t="s">
        <v>36</v>
      </c>
      <c r="C23" s="103"/>
      <c r="D23" s="103"/>
      <c r="E23" s="103"/>
      <c r="F23" s="104"/>
      <c r="G23" s="6"/>
      <c r="H23" s="8" t="s">
        <v>16</v>
      </c>
      <c r="I23" s="15">
        <v>2875.2</v>
      </c>
    </row>
    <row r="24" spans="1:11" ht="17.25" customHeight="1">
      <c r="A24" s="12" t="s">
        <v>37</v>
      </c>
      <c r="B24" s="103" t="s">
        <v>38</v>
      </c>
      <c r="C24" s="103"/>
      <c r="D24" s="103"/>
      <c r="E24" s="103"/>
      <c r="F24" s="104"/>
      <c r="G24" s="6"/>
      <c r="H24" s="8" t="s">
        <v>16</v>
      </c>
      <c r="I24" s="15">
        <v>377.08</v>
      </c>
    </row>
    <row r="25" spans="1:11" ht="17.25" customHeight="1">
      <c r="A25" s="12" t="s">
        <v>39</v>
      </c>
      <c r="B25" s="95" t="s">
        <v>40</v>
      </c>
      <c r="C25" s="95"/>
      <c r="D25" s="95"/>
      <c r="E25" s="95"/>
      <c r="F25" s="96"/>
      <c r="G25" s="6"/>
      <c r="H25" s="8" t="s">
        <v>16</v>
      </c>
      <c r="I25" s="15">
        <v>2500</v>
      </c>
    </row>
    <row r="26" spans="1:11" ht="14.25" customHeight="1">
      <c r="A26" s="12" t="s">
        <v>41</v>
      </c>
      <c r="B26" s="95" t="s">
        <v>44</v>
      </c>
      <c r="C26" s="95"/>
      <c r="D26" s="95"/>
      <c r="E26" s="95"/>
      <c r="F26" s="96"/>
      <c r="G26" s="6"/>
      <c r="H26" s="8" t="s">
        <v>16</v>
      </c>
      <c r="I26" s="15">
        <v>599</v>
      </c>
    </row>
    <row r="27" spans="1:11" ht="15.75" customHeight="1">
      <c r="A27" s="12" t="s">
        <v>43</v>
      </c>
      <c r="B27" s="83" t="s">
        <v>86</v>
      </c>
      <c r="C27" s="81"/>
      <c r="D27" s="81"/>
      <c r="E27" s="81"/>
      <c r="F27" s="81"/>
      <c r="G27" s="82"/>
      <c r="H27" s="8" t="s">
        <v>16</v>
      </c>
      <c r="I27" s="15">
        <v>3114.8</v>
      </c>
    </row>
    <row r="28" spans="1:11" ht="15.75" customHeight="1">
      <c r="A28" s="12" t="s">
        <v>46</v>
      </c>
      <c r="B28" s="84"/>
      <c r="C28" s="85"/>
      <c r="D28" s="85"/>
      <c r="E28" s="85"/>
      <c r="F28" s="85"/>
      <c r="G28" s="86"/>
      <c r="H28" s="8"/>
      <c r="I28" s="15"/>
    </row>
    <row r="29" spans="1:11" ht="19.5" customHeight="1">
      <c r="A29" s="12"/>
      <c r="B29" s="87" t="s">
        <v>45</v>
      </c>
      <c r="C29" s="87"/>
      <c r="D29" s="87"/>
      <c r="E29" s="87"/>
      <c r="F29" s="88"/>
      <c r="G29" s="6"/>
      <c r="H29" s="8"/>
      <c r="I29" s="15">
        <f>I18+I19+I21+I22+I23+I24+I25+I26+I27+I28</f>
        <v>19588.679999999997</v>
      </c>
      <c r="K29" s="10"/>
    </row>
    <row r="30" spans="1:11" ht="18.75" customHeight="1">
      <c r="A30" s="93" t="s">
        <v>47</v>
      </c>
      <c r="B30" s="94"/>
      <c r="C30" s="94"/>
      <c r="D30" s="94"/>
      <c r="E30" s="94"/>
      <c r="F30" s="94"/>
      <c r="I30" s="10"/>
    </row>
    <row r="31" spans="1:11" ht="21" customHeight="1">
      <c r="A31" s="7" t="s">
        <v>6</v>
      </c>
      <c r="B31" s="80" t="s">
        <v>12</v>
      </c>
      <c r="C31" s="81"/>
      <c r="D31" s="81"/>
      <c r="E31" s="81"/>
      <c r="F31" s="81"/>
      <c r="G31" s="82"/>
      <c r="H31" s="8" t="s">
        <v>21</v>
      </c>
      <c r="I31" s="8" t="s">
        <v>13</v>
      </c>
    </row>
    <row r="32" spans="1:11" ht="21" customHeight="1">
      <c r="A32" s="7" t="s">
        <v>14</v>
      </c>
      <c r="B32" s="80" t="s">
        <v>165</v>
      </c>
      <c r="C32" s="81"/>
      <c r="D32" s="81"/>
      <c r="E32" s="81"/>
      <c r="F32" s="81"/>
      <c r="G32" s="82"/>
      <c r="H32" s="8" t="s">
        <v>114</v>
      </c>
      <c r="I32" s="14">
        <v>1116</v>
      </c>
    </row>
    <row r="33" spans="1:9" ht="15.75">
      <c r="A33" s="12"/>
      <c r="B33" s="80" t="s">
        <v>95</v>
      </c>
      <c r="C33" s="81"/>
      <c r="D33" s="81"/>
      <c r="E33" s="81"/>
      <c r="F33" s="81"/>
      <c r="G33" s="82"/>
      <c r="H33" s="8"/>
      <c r="I33" s="15">
        <f>SUM(I32:I32)</f>
        <v>1116</v>
      </c>
    </row>
    <row r="34" spans="1:9">
      <c r="A34" s="11"/>
    </row>
    <row r="35" spans="1:9">
      <c r="A35" s="11"/>
      <c r="B35" s="3" t="s">
        <v>48</v>
      </c>
      <c r="C35" t="s">
        <v>49</v>
      </c>
      <c r="F35" t="s">
        <v>54</v>
      </c>
      <c r="I35" t="s">
        <v>50</v>
      </c>
    </row>
    <row r="36" spans="1:9">
      <c r="A36" s="9"/>
    </row>
    <row r="38" spans="1:9">
      <c r="B38" s="3" t="s">
        <v>51</v>
      </c>
      <c r="C38" t="s">
        <v>52</v>
      </c>
      <c r="F38" t="s">
        <v>55</v>
      </c>
      <c r="I38" t="s">
        <v>146</v>
      </c>
    </row>
  </sheetData>
  <mergeCells count="34">
    <mergeCell ref="E2:J2"/>
    <mergeCell ref="D3:J3"/>
    <mergeCell ref="D4:I4"/>
    <mergeCell ref="H5:I5"/>
    <mergeCell ref="O5:P5"/>
    <mergeCell ref="A7:G7"/>
    <mergeCell ref="A8:I8"/>
    <mergeCell ref="A9:E9"/>
    <mergeCell ref="F9:H9"/>
    <mergeCell ref="F6:L6"/>
    <mergeCell ref="A10:F10"/>
    <mergeCell ref="H10:I10"/>
    <mergeCell ref="B23:F23"/>
    <mergeCell ref="A11:D11"/>
    <mergeCell ref="H11:I11"/>
    <mergeCell ref="A13:F13"/>
    <mergeCell ref="B14:G14"/>
    <mergeCell ref="B16:E16"/>
    <mergeCell ref="B17:G17"/>
    <mergeCell ref="B18:F18"/>
    <mergeCell ref="B19:F19"/>
    <mergeCell ref="B20:G20"/>
    <mergeCell ref="B21:F21"/>
    <mergeCell ref="B22:F22"/>
    <mergeCell ref="A30:F30"/>
    <mergeCell ref="B31:G31"/>
    <mergeCell ref="B32:G32"/>
    <mergeCell ref="B33:G33"/>
    <mergeCell ref="B24:F24"/>
    <mergeCell ref="B25:F25"/>
    <mergeCell ref="B26:F26"/>
    <mergeCell ref="B27:G27"/>
    <mergeCell ref="B28:G28"/>
    <mergeCell ref="B29:F29"/>
  </mergeCells>
  <pageMargins left="0.38" right="0.38" top="0.25" bottom="0.47" header="0.3" footer="0.3"/>
  <pageSetup paperSize="9" orientation="portrait" r:id="rId1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P43"/>
  <sheetViews>
    <sheetView topLeftCell="A14" zoomScale="85" zoomScaleNormal="85" workbookViewId="0">
      <selection activeCell="N25" sqref="N25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106" t="s">
        <v>7</v>
      </c>
      <c r="F2" s="92"/>
      <c r="G2" s="92"/>
      <c r="H2" s="92"/>
      <c r="I2" s="92"/>
      <c r="J2" s="92"/>
    </row>
    <row r="3" spans="1:16">
      <c r="D3" s="107" t="s">
        <v>8</v>
      </c>
      <c r="E3" s="92"/>
      <c r="F3" s="92"/>
      <c r="G3" s="92"/>
      <c r="H3" s="92"/>
      <c r="I3" s="92"/>
      <c r="J3" s="92"/>
    </row>
    <row r="4" spans="1:16">
      <c r="D4" s="107" t="s">
        <v>10</v>
      </c>
      <c r="E4" s="92"/>
      <c r="F4" s="92"/>
      <c r="G4" s="92"/>
      <c r="H4" s="92"/>
      <c r="I4" s="92"/>
      <c r="J4" s="60"/>
    </row>
    <row r="5" spans="1:16" ht="15.75">
      <c r="E5" s="1" t="s">
        <v>0</v>
      </c>
      <c r="H5" s="91" t="s">
        <v>107</v>
      </c>
      <c r="I5" s="91"/>
      <c r="O5" s="92"/>
      <c r="P5" s="92"/>
    </row>
    <row r="6" spans="1:16" ht="15.75">
      <c r="F6" s="91" t="s">
        <v>11</v>
      </c>
      <c r="G6" s="92"/>
      <c r="H6" s="92"/>
      <c r="I6" s="92"/>
      <c r="J6" s="92"/>
      <c r="K6" s="92"/>
      <c r="L6" s="92"/>
    </row>
    <row r="7" spans="1:16" ht="0.75" customHeight="1">
      <c r="A7" s="91"/>
      <c r="B7" s="92"/>
      <c r="C7" s="92"/>
      <c r="D7" s="92"/>
      <c r="E7" s="92"/>
      <c r="F7" s="92"/>
      <c r="G7" s="92"/>
    </row>
    <row r="8" spans="1:16" ht="15.75">
      <c r="A8" s="91" t="s">
        <v>166</v>
      </c>
      <c r="B8" s="92"/>
      <c r="C8" s="92"/>
      <c r="D8" s="92"/>
      <c r="E8" s="92"/>
      <c r="F8" s="92"/>
      <c r="G8" s="92"/>
      <c r="H8" s="92"/>
      <c r="I8" s="92"/>
      <c r="J8" s="60"/>
    </row>
    <row r="9" spans="1:16">
      <c r="A9" s="108" t="s">
        <v>1</v>
      </c>
      <c r="B9" s="92"/>
      <c r="C9" s="92"/>
      <c r="D9" s="92"/>
      <c r="E9" s="92"/>
      <c r="F9" s="92" t="s">
        <v>89</v>
      </c>
      <c r="G9" s="92"/>
      <c r="H9" s="92"/>
      <c r="I9" t="s">
        <v>156</v>
      </c>
    </row>
    <row r="10" spans="1:16">
      <c r="A10" s="109" t="s">
        <v>2</v>
      </c>
      <c r="B10" s="110"/>
      <c r="C10" s="110"/>
      <c r="D10" s="110"/>
      <c r="E10" s="110"/>
      <c r="F10" s="110"/>
      <c r="H10" s="92" t="s">
        <v>87</v>
      </c>
      <c r="I10" s="92"/>
    </row>
    <row r="11" spans="1:16" ht="15.75">
      <c r="A11" s="111" t="s">
        <v>3</v>
      </c>
      <c r="B11" s="92"/>
      <c r="C11" s="92"/>
      <c r="D11" s="92"/>
      <c r="H11" s="112">
        <f>I32+I38</f>
        <v>20460.87</v>
      </c>
      <c r="I11" s="113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80" t="s">
        <v>12</v>
      </c>
      <c r="C14" s="81"/>
      <c r="D14" s="81"/>
      <c r="E14" s="81"/>
      <c r="F14" s="81"/>
      <c r="G14" s="82"/>
      <c r="H14" s="8" t="s">
        <v>21</v>
      </c>
      <c r="I14" s="8" t="s">
        <v>13</v>
      </c>
    </row>
    <row r="16" spans="1:16">
      <c r="A16" s="13" t="s">
        <v>14</v>
      </c>
      <c r="B16" s="103" t="s">
        <v>15</v>
      </c>
      <c r="C16" s="103"/>
      <c r="D16" s="103"/>
      <c r="E16" s="104"/>
      <c r="F16" s="5"/>
      <c r="G16" s="6"/>
      <c r="H16" s="8"/>
      <c r="I16" s="14"/>
    </row>
    <row r="17" spans="1:11" ht="42" customHeight="1">
      <c r="A17" s="12" t="s">
        <v>28</v>
      </c>
      <c r="B17" s="89" t="s">
        <v>100</v>
      </c>
      <c r="C17" s="89"/>
      <c r="D17" s="89"/>
      <c r="E17" s="89"/>
      <c r="F17" s="89"/>
      <c r="G17" s="90"/>
      <c r="H17" s="8" t="s">
        <v>16</v>
      </c>
      <c r="I17" s="14">
        <v>6289</v>
      </c>
    </row>
    <row r="18" spans="1:11" ht="24" customHeight="1">
      <c r="A18" s="12" t="s">
        <v>29</v>
      </c>
      <c r="B18" s="97" t="s">
        <v>148</v>
      </c>
      <c r="C18" s="81"/>
      <c r="D18" s="81"/>
      <c r="E18" s="81"/>
      <c r="F18" s="81"/>
      <c r="G18" s="82"/>
      <c r="H18" s="8"/>
      <c r="I18" s="54">
        <v>632.19000000000005</v>
      </c>
    </row>
    <row r="19" spans="1:11" ht="13.5" customHeight="1">
      <c r="A19" s="13"/>
      <c r="B19" s="98" t="s">
        <v>27</v>
      </c>
      <c r="C19" s="98"/>
      <c r="D19" s="98"/>
      <c r="E19" s="98"/>
      <c r="F19" s="99"/>
      <c r="G19" s="6"/>
      <c r="H19" s="8"/>
      <c r="I19" s="15">
        <f>SUM(I17:I18)</f>
        <v>6921.1900000000005</v>
      </c>
    </row>
    <row r="20" spans="1:11" ht="24.75" customHeight="1">
      <c r="A20" s="13" t="s">
        <v>17</v>
      </c>
      <c r="B20" s="100" t="s">
        <v>20</v>
      </c>
      <c r="C20" s="100"/>
      <c r="D20" s="100"/>
      <c r="E20" s="100"/>
      <c r="F20" s="101"/>
      <c r="G20" s="6"/>
      <c r="H20" s="8"/>
      <c r="I20" s="15">
        <v>0</v>
      </c>
    </row>
    <row r="21" spans="1:11" ht="17.25" customHeight="1">
      <c r="A21" s="52" t="s">
        <v>126</v>
      </c>
      <c r="B21" s="102"/>
      <c r="C21" s="81"/>
      <c r="D21" s="81"/>
      <c r="E21" s="81"/>
      <c r="F21" s="81"/>
      <c r="G21" s="82"/>
      <c r="H21" s="8" t="s">
        <v>114</v>
      </c>
      <c r="I21" s="22"/>
    </row>
    <row r="22" spans="1:11" ht="17.25" customHeight="1">
      <c r="A22" s="12" t="s">
        <v>90</v>
      </c>
      <c r="B22" s="102"/>
      <c r="C22" s="81"/>
      <c r="D22" s="81"/>
      <c r="E22" s="81"/>
      <c r="F22" s="81"/>
      <c r="G22" s="82"/>
      <c r="H22" s="8" t="s">
        <v>114</v>
      </c>
      <c r="I22" s="22"/>
    </row>
    <row r="23" spans="1:11" ht="17.25" customHeight="1">
      <c r="A23" s="12" t="s">
        <v>151</v>
      </c>
      <c r="B23" s="102"/>
      <c r="C23" s="81"/>
      <c r="D23" s="81"/>
      <c r="E23" s="81"/>
      <c r="F23" s="81"/>
      <c r="G23" s="82"/>
      <c r="H23" s="8" t="s">
        <v>114</v>
      </c>
      <c r="I23" s="22">
        <v>0</v>
      </c>
    </row>
    <row r="24" spans="1:11" ht="18" customHeight="1">
      <c r="A24" s="13" t="s">
        <v>23</v>
      </c>
      <c r="B24" s="100" t="s">
        <v>18</v>
      </c>
      <c r="C24" s="100"/>
      <c r="D24" s="100"/>
      <c r="E24" s="100"/>
      <c r="F24" s="101"/>
      <c r="G24" s="6"/>
      <c r="H24" s="8" t="s">
        <v>114</v>
      </c>
      <c r="I24" s="15">
        <v>0</v>
      </c>
    </row>
    <row r="25" spans="1:11" ht="18.75" customHeight="1">
      <c r="A25" s="12" t="s">
        <v>33</v>
      </c>
      <c r="B25" s="103" t="s">
        <v>34</v>
      </c>
      <c r="C25" s="103"/>
      <c r="D25" s="103"/>
      <c r="E25" s="103"/>
      <c r="F25" s="104"/>
      <c r="G25" s="6"/>
      <c r="H25" s="8" t="s">
        <v>16</v>
      </c>
      <c r="I25" s="15">
        <v>3833.6</v>
      </c>
    </row>
    <row r="26" spans="1:11" ht="19.5" customHeight="1">
      <c r="A26" s="12" t="s">
        <v>35</v>
      </c>
      <c r="B26" s="103" t="s">
        <v>36</v>
      </c>
      <c r="C26" s="103"/>
      <c r="D26" s="103"/>
      <c r="E26" s="103"/>
      <c r="F26" s="104"/>
      <c r="G26" s="6"/>
      <c r="H26" s="8" t="s">
        <v>16</v>
      </c>
      <c r="I26" s="15">
        <v>2875.2</v>
      </c>
    </row>
    <row r="27" spans="1:11" ht="17.25" customHeight="1">
      <c r="A27" s="12" t="s">
        <v>37</v>
      </c>
      <c r="B27" s="103" t="s">
        <v>38</v>
      </c>
      <c r="C27" s="103"/>
      <c r="D27" s="103"/>
      <c r="E27" s="103"/>
      <c r="F27" s="104"/>
      <c r="G27" s="6"/>
      <c r="H27" s="8" t="s">
        <v>16</v>
      </c>
      <c r="I27" s="15">
        <v>377.08</v>
      </c>
    </row>
    <row r="28" spans="1:11" ht="17.25" customHeight="1">
      <c r="A28" s="12" t="s">
        <v>39</v>
      </c>
      <c r="B28" s="95" t="s">
        <v>40</v>
      </c>
      <c r="C28" s="95"/>
      <c r="D28" s="95"/>
      <c r="E28" s="95"/>
      <c r="F28" s="96"/>
      <c r="G28" s="6"/>
      <c r="H28" s="8" t="s">
        <v>16</v>
      </c>
      <c r="I28" s="15">
        <v>2500</v>
      </c>
    </row>
    <row r="29" spans="1:11" ht="14.25" customHeight="1">
      <c r="A29" s="12" t="s">
        <v>41</v>
      </c>
      <c r="B29" s="95" t="s">
        <v>44</v>
      </c>
      <c r="C29" s="95"/>
      <c r="D29" s="95"/>
      <c r="E29" s="95"/>
      <c r="F29" s="96"/>
      <c r="G29" s="6"/>
      <c r="H29" s="8" t="s">
        <v>16</v>
      </c>
      <c r="I29" s="15">
        <v>599</v>
      </c>
    </row>
    <row r="30" spans="1:11" ht="15.75" customHeight="1">
      <c r="A30" s="12" t="s">
        <v>43</v>
      </c>
      <c r="B30" s="83" t="s">
        <v>86</v>
      </c>
      <c r="C30" s="81"/>
      <c r="D30" s="81"/>
      <c r="E30" s="81"/>
      <c r="F30" s="81"/>
      <c r="G30" s="82"/>
      <c r="H30" s="8" t="s">
        <v>16</v>
      </c>
      <c r="I30" s="15">
        <v>3114.8</v>
      </c>
    </row>
    <row r="31" spans="1:11" ht="15.75" customHeight="1">
      <c r="A31" s="12" t="s">
        <v>46</v>
      </c>
      <c r="B31" s="84"/>
      <c r="C31" s="85"/>
      <c r="D31" s="85"/>
      <c r="E31" s="85"/>
      <c r="F31" s="85"/>
      <c r="G31" s="86"/>
      <c r="H31" s="8"/>
      <c r="I31" s="15"/>
    </row>
    <row r="32" spans="1:11" ht="19.5" customHeight="1">
      <c r="A32" s="12"/>
      <c r="B32" s="87" t="s">
        <v>45</v>
      </c>
      <c r="C32" s="87"/>
      <c r="D32" s="87"/>
      <c r="E32" s="87"/>
      <c r="F32" s="88"/>
      <c r="G32" s="6"/>
      <c r="H32" s="8"/>
      <c r="I32" s="15">
        <f>I19+I20+I24+I25+I26+I27+I28+I29+I30+I31</f>
        <v>20220.87</v>
      </c>
      <c r="K32" s="10"/>
    </row>
    <row r="33" spans="1:9" ht="18.75" customHeight="1">
      <c r="A33" s="93" t="s">
        <v>47</v>
      </c>
      <c r="B33" s="94"/>
      <c r="C33" s="94"/>
      <c r="D33" s="94"/>
      <c r="E33" s="94"/>
      <c r="F33" s="94"/>
      <c r="I33" s="10"/>
    </row>
    <row r="34" spans="1:9" ht="21" customHeight="1">
      <c r="A34" s="7" t="s">
        <v>6</v>
      </c>
      <c r="B34" s="80" t="s">
        <v>12</v>
      </c>
      <c r="C34" s="81"/>
      <c r="D34" s="81"/>
      <c r="E34" s="81"/>
      <c r="F34" s="81"/>
      <c r="G34" s="82"/>
      <c r="H34" s="8" t="s">
        <v>21</v>
      </c>
      <c r="I34" s="8" t="s">
        <v>13</v>
      </c>
    </row>
    <row r="35" spans="1:9" ht="30" customHeight="1">
      <c r="A35" s="7" t="s">
        <v>14</v>
      </c>
      <c r="B35" s="77" t="s">
        <v>167</v>
      </c>
      <c r="C35" s="78"/>
      <c r="D35" s="78"/>
      <c r="E35" s="78"/>
      <c r="F35" s="78"/>
      <c r="G35" s="79"/>
      <c r="H35" s="8" t="s">
        <v>114</v>
      </c>
      <c r="I35" s="14">
        <v>240</v>
      </c>
    </row>
    <row r="36" spans="1:9" ht="21" customHeight="1">
      <c r="A36" s="7" t="s">
        <v>108</v>
      </c>
      <c r="B36" s="80"/>
      <c r="C36" s="81"/>
      <c r="D36" s="81"/>
      <c r="E36" s="81"/>
      <c r="F36" s="81"/>
      <c r="G36" s="82"/>
      <c r="H36" s="8" t="s">
        <v>114</v>
      </c>
      <c r="I36" s="8"/>
    </row>
    <row r="37" spans="1:9" ht="21" customHeight="1">
      <c r="A37" s="7" t="s">
        <v>23</v>
      </c>
      <c r="B37" s="80"/>
      <c r="C37" s="81"/>
      <c r="D37" s="81"/>
      <c r="E37" s="81"/>
      <c r="F37" s="81"/>
      <c r="G37" s="82"/>
      <c r="H37" s="8" t="s">
        <v>114</v>
      </c>
      <c r="I37" s="14"/>
    </row>
    <row r="38" spans="1:9" ht="15.75">
      <c r="A38" s="12"/>
      <c r="B38" s="80" t="s">
        <v>95</v>
      </c>
      <c r="C38" s="81"/>
      <c r="D38" s="81"/>
      <c r="E38" s="81"/>
      <c r="F38" s="81"/>
      <c r="G38" s="82"/>
      <c r="H38" s="8"/>
      <c r="I38" s="15">
        <f>SUM(I35:I37)</f>
        <v>240</v>
      </c>
    </row>
    <row r="39" spans="1:9">
      <c r="A39" s="11"/>
    </row>
    <row r="40" spans="1:9">
      <c r="A40" s="11"/>
      <c r="B40" s="3" t="s">
        <v>48</v>
      </c>
      <c r="C40" t="s">
        <v>49</v>
      </c>
      <c r="F40" t="s">
        <v>54</v>
      </c>
      <c r="I40" t="s">
        <v>50</v>
      </c>
    </row>
    <row r="41" spans="1:9">
      <c r="A41" s="9"/>
    </row>
    <row r="43" spans="1:9">
      <c r="B43" s="3" t="s">
        <v>51</v>
      </c>
      <c r="C43" t="s">
        <v>52</v>
      </c>
      <c r="F43" t="s">
        <v>55</v>
      </c>
      <c r="I43" t="s">
        <v>146</v>
      </c>
    </row>
  </sheetData>
  <mergeCells count="39">
    <mergeCell ref="B38:G38"/>
    <mergeCell ref="B30:G30"/>
    <mergeCell ref="B31:G31"/>
    <mergeCell ref="B32:F32"/>
    <mergeCell ref="A33:F33"/>
    <mergeCell ref="B34:G34"/>
    <mergeCell ref="B35:G35"/>
    <mergeCell ref="B36:G36"/>
    <mergeCell ref="B37:G37"/>
    <mergeCell ref="B29:F29"/>
    <mergeCell ref="B18:G18"/>
    <mergeCell ref="B19:F19"/>
    <mergeCell ref="B20:F20"/>
    <mergeCell ref="B21:G21"/>
    <mergeCell ref="B22:G22"/>
    <mergeCell ref="B23:G23"/>
    <mergeCell ref="B24:F24"/>
    <mergeCell ref="B25:F25"/>
    <mergeCell ref="B26:F26"/>
    <mergeCell ref="B27:F27"/>
    <mergeCell ref="B28:F28"/>
    <mergeCell ref="O5:P5"/>
    <mergeCell ref="A13:F13"/>
    <mergeCell ref="B14:G14"/>
    <mergeCell ref="B16:E16"/>
    <mergeCell ref="A10:F10"/>
    <mergeCell ref="H10:I10"/>
    <mergeCell ref="A11:D11"/>
    <mergeCell ref="H11:I11"/>
    <mergeCell ref="B17:G17"/>
    <mergeCell ref="A7:G7"/>
    <mergeCell ref="A8:I8"/>
    <mergeCell ref="E2:J2"/>
    <mergeCell ref="D3:J3"/>
    <mergeCell ref="D4:I4"/>
    <mergeCell ref="H5:I5"/>
    <mergeCell ref="A9:E9"/>
    <mergeCell ref="F9:H9"/>
    <mergeCell ref="F6:L6"/>
  </mergeCells>
  <pageMargins left="0.38" right="0.38" top="0.25" bottom="0.47" header="0.3" footer="0.3"/>
  <pageSetup paperSize="9" orientation="portrait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P43"/>
  <sheetViews>
    <sheetView topLeftCell="A11" zoomScale="85" zoomScaleNormal="85" workbookViewId="0">
      <selection activeCell="N25" sqref="N25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106" t="s">
        <v>7</v>
      </c>
      <c r="F2" s="92"/>
      <c r="G2" s="92"/>
      <c r="H2" s="92"/>
      <c r="I2" s="92"/>
      <c r="J2" s="92"/>
    </row>
    <row r="3" spans="1:16">
      <c r="D3" s="107" t="s">
        <v>8</v>
      </c>
      <c r="E3" s="92"/>
      <c r="F3" s="92"/>
      <c r="G3" s="92"/>
      <c r="H3" s="92"/>
      <c r="I3" s="92"/>
      <c r="J3" s="92"/>
    </row>
    <row r="4" spans="1:16">
      <c r="D4" s="107" t="s">
        <v>10</v>
      </c>
      <c r="E4" s="92"/>
      <c r="F4" s="92"/>
      <c r="G4" s="92"/>
      <c r="H4" s="92"/>
      <c r="I4" s="92"/>
      <c r="J4" s="61"/>
    </row>
    <row r="5" spans="1:16" ht="15.75">
      <c r="E5" s="1" t="s">
        <v>0</v>
      </c>
      <c r="H5" s="91" t="s">
        <v>107</v>
      </c>
      <c r="I5" s="91"/>
      <c r="O5" s="92"/>
      <c r="P5" s="92"/>
    </row>
    <row r="6" spans="1:16" ht="15.75">
      <c r="F6" s="91" t="s">
        <v>11</v>
      </c>
      <c r="G6" s="92"/>
      <c r="H6" s="92"/>
      <c r="I6" s="92"/>
      <c r="J6" s="92"/>
      <c r="K6" s="92"/>
      <c r="L6" s="92"/>
    </row>
    <row r="7" spans="1:16" ht="0.75" customHeight="1">
      <c r="A7" s="91"/>
      <c r="B7" s="92"/>
      <c r="C7" s="92"/>
      <c r="D7" s="92"/>
      <c r="E7" s="92"/>
      <c r="F7" s="92"/>
      <c r="G7" s="92"/>
    </row>
    <row r="8" spans="1:16" ht="15.75">
      <c r="A8" s="91" t="s">
        <v>166</v>
      </c>
      <c r="B8" s="92"/>
      <c r="C8" s="92"/>
      <c r="D8" s="92"/>
      <c r="E8" s="92"/>
      <c r="F8" s="92"/>
      <c r="G8" s="92"/>
      <c r="H8" s="92"/>
      <c r="I8" s="92"/>
      <c r="J8" s="61"/>
    </row>
    <row r="9" spans="1:16">
      <c r="A9" s="108" t="s">
        <v>1</v>
      </c>
      <c r="B9" s="92"/>
      <c r="C9" s="92"/>
      <c r="D9" s="92"/>
      <c r="E9" s="92"/>
      <c r="F9" s="92" t="s">
        <v>89</v>
      </c>
      <c r="G9" s="92"/>
      <c r="H9" s="92"/>
      <c r="I9" t="s">
        <v>156</v>
      </c>
    </row>
    <row r="10" spans="1:16">
      <c r="A10" s="109" t="s">
        <v>2</v>
      </c>
      <c r="B10" s="110"/>
      <c r="C10" s="110"/>
      <c r="D10" s="110"/>
      <c r="E10" s="110"/>
      <c r="F10" s="110"/>
      <c r="H10" s="92" t="s">
        <v>87</v>
      </c>
      <c r="I10" s="92"/>
    </row>
    <row r="11" spans="1:16" ht="15.75">
      <c r="A11" s="111" t="s">
        <v>3</v>
      </c>
      <c r="B11" s="92"/>
      <c r="C11" s="92"/>
      <c r="D11" s="92"/>
      <c r="H11" s="112">
        <f>I32+I38</f>
        <v>20460.87</v>
      </c>
      <c r="I11" s="113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80" t="s">
        <v>12</v>
      </c>
      <c r="C14" s="81"/>
      <c r="D14" s="81"/>
      <c r="E14" s="81"/>
      <c r="F14" s="81"/>
      <c r="G14" s="82"/>
      <c r="H14" s="8" t="s">
        <v>21</v>
      </c>
      <c r="I14" s="8" t="s">
        <v>13</v>
      </c>
    </row>
    <row r="16" spans="1:16">
      <c r="A16" s="13" t="s">
        <v>14</v>
      </c>
      <c r="B16" s="103" t="s">
        <v>15</v>
      </c>
      <c r="C16" s="103"/>
      <c r="D16" s="103"/>
      <c r="E16" s="104"/>
      <c r="F16" s="5"/>
      <c r="G16" s="6"/>
      <c r="H16" s="8"/>
      <c r="I16" s="14"/>
    </row>
    <row r="17" spans="1:11" ht="42" customHeight="1">
      <c r="A17" s="12" t="s">
        <v>28</v>
      </c>
      <c r="B17" s="89" t="s">
        <v>100</v>
      </c>
      <c r="C17" s="89"/>
      <c r="D17" s="89"/>
      <c r="E17" s="89"/>
      <c r="F17" s="89"/>
      <c r="G17" s="90"/>
      <c r="H17" s="8" t="s">
        <v>16</v>
      </c>
      <c r="I17" s="14">
        <v>6289</v>
      </c>
    </row>
    <row r="18" spans="1:11" ht="24" customHeight="1">
      <c r="A18" s="12" t="s">
        <v>29</v>
      </c>
      <c r="B18" s="97" t="s">
        <v>148</v>
      </c>
      <c r="C18" s="81"/>
      <c r="D18" s="81"/>
      <c r="E18" s="81"/>
      <c r="F18" s="81"/>
      <c r="G18" s="82"/>
      <c r="H18" s="8"/>
      <c r="I18" s="54">
        <v>632.19000000000005</v>
      </c>
    </row>
    <row r="19" spans="1:11" ht="13.5" customHeight="1">
      <c r="A19" s="13"/>
      <c r="B19" s="98" t="s">
        <v>27</v>
      </c>
      <c r="C19" s="98"/>
      <c r="D19" s="98"/>
      <c r="E19" s="98"/>
      <c r="F19" s="99"/>
      <c r="G19" s="6"/>
      <c r="H19" s="8"/>
      <c r="I19" s="15">
        <f>SUM(I17:I18)</f>
        <v>6921.1900000000005</v>
      </c>
    </row>
    <row r="20" spans="1:11" ht="24.75" customHeight="1">
      <c r="A20" s="13" t="s">
        <v>17</v>
      </c>
      <c r="B20" s="100" t="s">
        <v>20</v>
      </c>
      <c r="C20" s="100"/>
      <c r="D20" s="100"/>
      <c r="E20" s="100"/>
      <c r="F20" s="101"/>
      <c r="G20" s="6"/>
      <c r="H20" s="8"/>
      <c r="I20" s="15">
        <v>0</v>
      </c>
    </row>
    <row r="21" spans="1:11" ht="17.25" customHeight="1">
      <c r="A21" s="52" t="s">
        <v>126</v>
      </c>
      <c r="B21" s="102"/>
      <c r="C21" s="81"/>
      <c r="D21" s="81"/>
      <c r="E21" s="81"/>
      <c r="F21" s="81"/>
      <c r="G21" s="82"/>
      <c r="H21" s="8" t="s">
        <v>114</v>
      </c>
      <c r="I21" s="22"/>
    </row>
    <row r="22" spans="1:11" ht="17.25" customHeight="1">
      <c r="A22" s="12" t="s">
        <v>90</v>
      </c>
      <c r="B22" s="102"/>
      <c r="C22" s="81"/>
      <c r="D22" s="81"/>
      <c r="E22" s="81"/>
      <c r="F22" s="81"/>
      <c r="G22" s="82"/>
      <c r="H22" s="8" t="s">
        <v>114</v>
      </c>
      <c r="I22" s="22"/>
    </row>
    <row r="23" spans="1:11" ht="17.25" customHeight="1">
      <c r="A23" s="12" t="s">
        <v>151</v>
      </c>
      <c r="B23" s="102"/>
      <c r="C23" s="81"/>
      <c r="D23" s="81"/>
      <c r="E23" s="81"/>
      <c r="F23" s="81"/>
      <c r="G23" s="82"/>
      <c r="H23" s="8" t="s">
        <v>114</v>
      </c>
      <c r="I23" s="22">
        <v>0</v>
      </c>
    </row>
    <row r="24" spans="1:11" ht="18" customHeight="1">
      <c r="A24" s="13" t="s">
        <v>23</v>
      </c>
      <c r="B24" s="100" t="s">
        <v>18</v>
      </c>
      <c r="C24" s="100"/>
      <c r="D24" s="100"/>
      <c r="E24" s="100"/>
      <c r="F24" s="101"/>
      <c r="G24" s="6"/>
      <c r="H24" s="8" t="s">
        <v>114</v>
      </c>
      <c r="I24" s="15">
        <v>0</v>
      </c>
    </row>
    <row r="25" spans="1:11" ht="18.75" customHeight="1">
      <c r="A25" s="12" t="s">
        <v>33</v>
      </c>
      <c r="B25" s="103" t="s">
        <v>34</v>
      </c>
      <c r="C25" s="103"/>
      <c r="D25" s="103"/>
      <c r="E25" s="103"/>
      <c r="F25" s="104"/>
      <c r="G25" s="6"/>
      <c r="H25" s="8" t="s">
        <v>16</v>
      </c>
      <c r="I25" s="15">
        <v>3833.6</v>
      </c>
    </row>
    <row r="26" spans="1:11" ht="19.5" customHeight="1">
      <c r="A26" s="12" t="s">
        <v>35</v>
      </c>
      <c r="B26" s="103" t="s">
        <v>36</v>
      </c>
      <c r="C26" s="103"/>
      <c r="D26" s="103"/>
      <c r="E26" s="103"/>
      <c r="F26" s="104"/>
      <c r="G26" s="6"/>
      <c r="H26" s="8" t="s">
        <v>16</v>
      </c>
      <c r="I26" s="15">
        <v>2875.2</v>
      </c>
    </row>
    <row r="27" spans="1:11" ht="17.25" customHeight="1">
      <c r="A27" s="12" t="s">
        <v>37</v>
      </c>
      <c r="B27" s="103" t="s">
        <v>38</v>
      </c>
      <c r="C27" s="103"/>
      <c r="D27" s="103"/>
      <c r="E27" s="103"/>
      <c r="F27" s="104"/>
      <c r="G27" s="6"/>
      <c r="H27" s="8" t="s">
        <v>16</v>
      </c>
      <c r="I27" s="15">
        <v>377.08</v>
      </c>
    </row>
    <row r="28" spans="1:11" ht="17.25" customHeight="1">
      <c r="A28" s="12" t="s">
        <v>39</v>
      </c>
      <c r="B28" s="95" t="s">
        <v>40</v>
      </c>
      <c r="C28" s="95"/>
      <c r="D28" s="95"/>
      <c r="E28" s="95"/>
      <c r="F28" s="96"/>
      <c r="G28" s="6"/>
      <c r="H28" s="8" t="s">
        <v>16</v>
      </c>
      <c r="I28" s="15">
        <v>2500</v>
      </c>
    </row>
    <row r="29" spans="1:11" ht="14.25" customHeight="1">
      <c r="A29" s="12" t="s">
        <v>41</v>
      </c>
      <c r="B29" s="95" t="s">
        <v>44</v>
      </c>
      <c r="C29" s="95"/>
      <c r="D29" s="95"/>
      <c r="E29" s="95"/>
      <c r="F29" s="96"/>
      <c r="G29" s="6"/>
      <c r="H29" s="8" t="s">
        <v>16</v>
      </c>
      <c r="I29" s="15">
        <v>599</v>
      </c>
    </row>
    <row r="30" spans="1:11" ht="15.75" customHeight="1">
      <c r="A30" s="12" t="s">
        <v>43</v>
      </c>
      <c r="B30" s="83" t="s">
        <v>86</v>
      </c>
      <c r="C30" s="81"/>
      <c r="D30" s="81"/>
      <c r="E30" s="81"/>
      <c r="F30" s="81"/>
      <c r="G30" s="82"/>
      <c r="H30" s="8" t="s">
        <v>16</v>
      </c>
      <c r="I30" s="15">
        <v>3114.8</v>
      </c>
    </row>
    <row r="31" spans="1:11" ht="15.75" customHeight="1">
      <c r="A31" s="12" t="s">
        <v>46</v>
      </c>
      <c r="B31" s="84"/>
      <c r="C31" s="85"/>
      <c r="D31" s="85"/>
      <c r="E31" s="85"/>
      <c r="F31" s="85"/>
      <c r="G31" s="86"/>
      <c r="H31" s="8"/>
      <c r="I31" s="15"/>
    </row>
    <row r="32" spans="1:11" ht="19.5" customHeight="1">
      <c r="A32" s="12"/>
      <c r="B32" s="87" t="s">
        <v>45</v>
      </c>
      <c r="C32" s="87"/>
      <c r="D32" s="87"/>
      <c r="E32" s="87"/>
      <c r="F32" s="88"/>
      <c r="G32" s="6"/>
      <c r="H32" s="8"/>
      <c r="I32" s="15">
        <f>I19+I20+I24+I25+I26+I27+I28+I29+I30+I31</f>
        <v>20220.87</v>
      </c>
      <c r="K32" s="10"/>
    </row>
    <row r="33" spans="1:9" ht="18.75" customHeight="1">
      <c r="A33" s="93" t="s">
        <v>47</v>
      </c>
      <c r="B33" s="94"/>
      <c r="C33" s="94"/>
      <c r="D33" s="94"/>
      <c r="E33" s="94"/>
      <c r="F33" s="94"/>
      <c r="I33" s="10"/>
    </row>
    <row r="34" spans="1:9" ht="21" customHeight="1">
      <c r="A34" s="7" t="s">
        <v>6</v>
      </c>
      <c r="B34" s="80" t="s">
        <v>12</v>
      </c>
      <c r="C34" s="81"/>
      <c r="D34" s="81"/>
      <c r="E34" s="81"/>
      <c r="F34" s="81"/>
      <c r="G34" s="82"/>
      <c r="H34" s="8" t="s">
        <v>21</v>
      </c>
      <c r="I34" s="8" t="s">
        <v>13</v>
      </c>
    </row>
    <row r="35" spans="1:9" ht="30" customHeight="1">
      <c r="A35" s="7" t="s">
        <v>14</v>
      </c>
      <c r="B35" s="77" t="s">
        <v>167</v>
      </c>
      <c r="C35" s="78"/>
      <c r="D35" s="78"/>
      <c r="E35" s="78"/>
      <c r="F35" s="78"/>
      <c r="G35" s="79"/>
      <c r="H35" s="8" t="s">
        <v>114</v>
      </c>
      <c r="I35" s="14">
        <v>240</v>
      </c>
    </row>
    <row r="36" spans="1:9" ht="21" customHeight="1">
      <c r="A36" s="7" t="s">
        <v>108</v>
      </c>
      <c r="B36" s="80"/>
      <c r="C36" s="81"/>
      <c r="D36" s="81"/>
      <c r="E36" s="81"/>
      <c r="F36" s="81"/>
      <c r="G36" s="82"/>
      <c r="H36" s="8" t="s">
        <v>114</v>
      </c>
      <c r="I36" s="8"/>
    </row>
    <row r="37" spans="1:9" ht="21" customHeight="1">
      <c r="A37" s="7" t="s">
        <v>23</v>
      </c>
      <c r="B37" s="80"/>
      <c r="C37" s="81"/>
      <c r="D37" s="81"/>
      <c r="E37" s="81"/>
      <c r="F37" s="81"/>
      <c r="G37" s="82"/>
      <c r="H37" s="8" t="s">
        <v>114</v>
      </c>
      <c r="I37" s="14"/>
    </row>
    <row r="38" spans="1:9" ht="15.75">
      <c r="A38" s="12"/>
      <c r="B38" s="80" t="s">
        <v>95</v>
      </c>
      <c r="C38" s="81"/>
      <c r="D38" s="81"/>
      <c r="E38" s="81"/>
      <c r="F38" s="81"/>
      <c r="G38" s="82"/>
      <c r="H38" s="8"/>
      <c r="I38" s="15">
        <f>SUM(I35:I37)</f>
        <v>240</v>
      </c>
    </row>
    <row r="39" spans="1:9">
      <c r="A39" s="11"/>
    </row>
    <row r="40" spans="1:9">
      <c r="A40" s="11"/>
      <c r="B40" s="3" t="s">
        <v>48</v>
      </c>
      <c r="C40" t="s">
        <v>49</v>
      </c>
      <c r="F40" t="s">
        <v>54</v>
      </c>
      <c r="I40" t="s">
        <v>50</v>
      </c>
    </row>
    <row r="41" spans="1:9">
      <c r="A41" s="9"/>
    </row>
    <row r="43" spans="1:9">
      <c r="B43" s="3" t="s">
        <v>51</v>
      </c>
      <c r="C43" t="s">
        <v>52</v>
      </c>
      <c r="F43" t="s">
        <v>55</v>
      </c>
      <c r="I43" t="s">
        <v>146</v>
      </c>
    </row>
  </sheetData>
  <mergeCells count="39">
    <mergeCell ref="B17:G17"/>
    <mergeCell ref="A7:G7"/>
    <mergeCell ref="A8:I8"/>
    <mergeCell ref="E2:J2"/>
    <mergeCell ref="D3:J3"/>
    <mergeCell ref="D4:I4"/>
    <mergeCell ref="H5:I5"/>
    <mergeCell ref="A9:E9"/>
    <mergeCell ref="F9:H9"/>
    <mergeCell ref="F6:L6"/>
    <mergeCell ref="O5:P5"/>
    <mergeCell ref="A13:F13"/>
    <mergeCell ref="B14:G14"/>
    <mergeCell ref="B16:E16"/>
    <mergeCell ref="A10:F10"/>
    <mergeCell ref="H10:I10"/>
    <mergeCell ref="A11:D11"/>
    <mergeCell ref="H11:I11"/>
    <mergeCell ref="B29:F29"/>
    <mergeCell ref="B18:G18"/>
    <mergeCell ref="B19:F19"/>
    <mergeCell ref="B20:F20"/>
    <mergeCell ref="B21:G21"/>
    <mergeCell ref="B22:G22"/>
    <mergeCell ref="B23:G23"/>
    <mergeCell ref="B24:F24"/>
    <mergeCell ref="B25:F25"/>
    <mergeCell ref="B26:F26"/>
    <mergeCell ref="B27:F27"/>
    <mergeCell ref="B28:F28"/>
    <mergeCell ref="B38:G38"/>
    <mergeCell ref="B30:G30"/>
    <mergeCell ref="B31:G31"/>
    <mergeCell ref="B32:F32"/>
    <mergeCell ref="A33:F33"/>
    <mergeCell ref="B34:G34"/>
    <mergeCell ref="B35:G35"/>
    <mergeCell ref="B36:G36"/>
    <mergeCell ref="B37:G37"/>
  </mergeCells>
  <pageMargins left="0.38" right="0.38" top="0.25" bottom="0.47" header="0.3" footer="0.3"/>
  <pageSetup paperSize="9" orientation="portrait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P41"/>
  <sheetViews>
    <sheetView topLeftCell="A11" zoomScale="85" zoomScaleNormal="85" workbookViewId="0">
      <selection activeCell="I27" sqref="I27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106" t="s">
        <v>7</v>
      </c>
      <c r="F2" s="92"/>
      <c r="G2" s="92"/>
      <c r="H2" s="92"/>
      <c r="I2" s="92"/>
      <c r="J2" s="92"/>
    </row>
    <row r="3" spans="1:16">
      <c r="D3" s="107" t="s">
        <v>8</v>
      </c>
      <c r="E3" s="92"/>
      <c r="F3" s="92"/>
      <c r="G3" s="92"/>
      <c r="H3" s="92"/>
      <c r="I3" s="92"/>
      <c r="J3" s="92"/>
    </row>
    <row r="4" spans="1:16">
      <c r="D4" s="107" t="s">
        <v>10</v>
      </c>
      <c r="E4" s="92"/>
      <c r="F4" s="92"/>
      <c r="G4" s="92"/>
      <c r="H4" s="92"/>
      <c r="I4" s="92"/>
      <c r="J4" s="61"/>
    </row>
    <row r="5" spans="1:16" ht="15.75">
      <c r="E5" s="1" t="s">
        <v>0</v>
      </c>
      <c r="H5" s="91" t="s">
        <v>107</v>
      </c>
      <c r="I5" s="91"/>
      <c r="O5" s="92"/>
      <c r="P5" s="92"/>
    </row>
    <row r="6" spans="1:16" ht="15.75">
      <c r="F6" s="91" t="s">
        <v>11</v>
      </c>
      <c r="G6" s="92"/>
      <c r="H6" s="92"/>
      <c r="I6" s="92"/>
      <c r="J6" s="92"/>
      <c r="K6" s="92"/>
      <c r="L6" s="92"/>
    </row>
    <row r="7" spans="1:16" ht="0.75" customHeight="1">
      <c r="A7" s="91"/>
      <c r="B7" s="92"/>
      <c r="C7" s="92"/>
      <c r="D7" s="92"/>
      <c r="E7" s="92"/>
      <c r="F7" s="92"/>
      <c r="G7" s="92"/>
    </row>
    <row r="8" spans="1:16" ht="15.75">
      <c r="A8" s="91" t="s">
        <v>168</v>
      </c>
      <c r="B8" s="92"/>
      <c r="C8" s="92"/>
      <c r="D8" s="92"/>
      <c r="E8" s="92"/>
      <c r="F8" s="92"/>
      <c r="G8" s="92"/>
      <c r="H8" s="92"/>
      <c r="I8" s="92"/>
      <c r="J8" s="61"/>
    </row>
    <row r="9" spans="1:16">
      <c r="A9" s="108" t="s">
        <v>1</v>
      </c>
      <c r="B9" s="92"/>
      <c r="C9" s="92"/>
      <c r="D9" s="92"/>
      <c r="E9" s="92"/>
      <c r="F9" s="92" t="s">
        <v>89</v>
      </c>
      <c r="G9" s="92"/>
      <c r="H9" s="92"/>
      <c r="I9" t="s">
        <v>156</v>
      </c>
    </row>
    <row r="10" spans="1:16">
      <c r="A10" s="109" t="s">
        <v>2</v>
      </c>
      <c r="B10" s="110"/>
      <c r="C10" s="110"/>
      <c r="D10" s="110"/>
      <c r="E10" s="110"/>
      <c r="F10" s="110"/>
      <c r="H10" s="92" t="s">
        <v>87</v>
      </c>
      <c r="I10" s="92"/>
    </row>
    <row r="11" spans="1:16" ht="15.75">
      <c r="A11" s="111" t="s">
        <v>3</v>
      </c>
      <c r="B11" s="92"/>
      <c r="C11" s="92"/>
      <c r="D11" s="92"/>
      <c r="H11" s="112">
        <f>I32+I36</f>
        <v>19588.679999999997</v>
      </c>
      <c r="I11" s="113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80" t="s">
        <v>12</v>
      </c>
      <c r="C14" s="81"/>
      <c r="D14" s="81"/>
      <c r="E14" s="81"/>
      <c r="F14" s="81"/>
      <c r="G14" s="82"/>
      <c r="H14" s="8" t="s">
        <v>21</v>
      </c>
      <c r="I14" s="8" t="s">
        <v>13</v>
      </c>
    </row>
    <row r="16" spans="1:16">
      <c r="A16" s="13" t="s">
        <v>14</v>
      </c>
      <c r="B16" s="103" t="s">
        <v>15</v>
      </c>
      <c r="C16" s="103"/>
      <c r="D16" s="103"/>
      <c r="E16" s="104"/>
      <c r="F16" s="5"/>
      <c r="G16" s="6"/>
      <c r="H16" s="8"/>
      <c r="I16" s="14"/>
    </row>
    <row r="17" spans="1:11" ht="42" customHeight="1">
      <c r="A17" s="12" t="s">
        <v>28</v>
      </c>
      <c r="B17" s="89" t="s">
        <v>100</v>
      </c>
      <c r="C17" s="89"/>
      <c r="D17" s="89"/>
      <c r="E17" s="89"/>
      <c r="F17" s="89"/>
      <c r="G17" s="90"/>
      <c r="H17" s="8" t="s">
        <v>16</v>
      </c>
      <c r="I17" s="14">
        <v>6289</v>
      </c>
    </row>
    <row r="18" spans="1:11" ht="24" customHeight="1">
      <c r="A18" s="12" t="s">
        <v>29</v>
      </c>
      <c r="B18" s="97"/>
      <c r="C18" s="81"/>
      <c r="D18" s="81"/>
      <c r="E18" s="81"/>
      <c r="F18" s="81"/>
      <c r="G18" s="82"/>
      <c r="H18" s="8"/>
      <c r="I18" s="54"/>
    </row>
    <row r="19" spans="1:11" ht="13.5" customHeight="1">
      <c r="A19" s="13"/>
      <c r="B19" s="98" t="s">
        <v>27</v>
      </c>
      <c r="C19" s="98"/>
      <c r="D19" s="98"/>
      <c r="E19" s="98"/>
      <c r="F19" s="99"/>
      <c r="G19" s="6"/>
      <c r="H19" s="8"/>
      <c r="I19" s="15">
        <f>SUM(I17:I18)</f>
        <v>6289</v>
      </c>
    </row>
    <row r="20" spans="1:11" ht="24.75" customHeight="1">
      <c r="A20" s="13" t="s">
        <v>17</v>
      </c>
      <c r="B20" s="100" t="s">
        <v>20</v>
      </c>
      <c r="C20" s="100"/>
      <c r="D20" s="100"/>
      <c r="E20" s="100"/>
      <c r="F20" s="101"/>
      <c r="G20" s="6"/>
      <c r="H20" s="8"/>
      <c r="I20" s="15">
        <v>0</v>
      </c>
    </row>
    <row r="21" spans="1:11" ht="17.25" customHeight="1">
      <c r="A21" s="52" t="s">
        <v>126</v>
      </c>
      <c r="B21" s="102"/>
      <c r="C21" s="81"/>
      <c r="D21" s="81"/>
      <c r="E21" s="81"/>
      <c r="F21" s="81"/>
      <c r="G21" s="82"/>
      <c r="H21" s="8" t="s">
        <v>114</v>
      </c>
      <c r="I21" s="22"/>
    </row>
    <row r="22" spans="1:11" ht="17.25" customHeight="1">
      <c r="A22" s="12" t="s">
        <v>90</v>
      </c>
      <c r="B22" s="102"/>
      <c r="C22" s="81"/>
      <c r="D22" s="81"/>
      <c r="E22" s="81"/>
      <c r="F22" s="81"/>
      <c r="G22" s="82"/>
      <c r="H22" s="8" t="s">
        <v>114</v>
      </c>
      <c r="I22" s="22"/>
    </row>
    <row r="23" spans="1:11" ht="17.25" customHeight="1">
      <c r="A23" s="12" t="s">
        <v>151</v>
      </c>
      <c r="B23" s="102"/>
      <c r="C23" s="81"/>
      <c r="D23" s="81"/>
      <c r="E23" s="81"/>
      <c r="F23" s="81"/>
      <c r="G23" s="82"/>
      <c r="H23" s="8" t="s">
        <v>114</v>
      </c>
      <c r="I23" s="22">
        <v>0</v>
      </c>
    </row>
    <row r="24" spans="1:11" ht="18" customHeight="1">
      <c r="A24" s="13" t="s">
        <v>23</v>
      </c>
      <c r="B24" s="100" t="s">
        <v>18</v>
      </c>
      <c r="C24" s="100"/>
      <c r="D24" s="100"/>
      <c r="E24" s="100"/>
      <c r="F24" s="101"/>
      <c r="G24" s="6"/>
      <c r="H24" s="8" t="s">
        <v>114</v>
      </c>
      <c r="I24" s="15">
        <v>0</v>
      </c>
    </row>
    <row r="25" spans="1:11" ht="18.75" customHeight="1">
      <c r="A25" s="12" t="s">
        <v>33</v>
      </c>
      <c r="B25" s="103" t="s">
        <v>34</v>
      </c>
      <c r="C25" s="103"/>
      <c r="D25" s="103"/>
      <c r="E25" s="103"/>
      <c r="F25" s="104"/>
      <c r="G25" s="6"/>
      <c r="H25" s="8" t="s">
        <v>16</v>
      </c>
      <c r="I25" s="15">
        <v>3833.6</v>
      </c>
    </row>
    <row r="26" spans="1:11" ht="19.5" customHeight="1">
      <c r="A26" s="12" t="s">
        <v>35</v>
      </c>
      <c r="B26" s="103" t="s">
        <v>36</v>
      </c>
      <c r="C26" s="103"/>
      <c r="D26" s="103"/>
      <c r="E26" s="103"/>
      <c r="F26" s="104"/>
      <c r="G26" s="6"/>
      <c r="H26" s="8" t="s">
        <v>16</v>
      </c>
      <c r="I26" s="15">
        <v>2875.2</v>
      </c>
    </row>
    <row r="27" spans="1:11" ht="17.25" customHeight="1">
      <c r="A27" s="12" t="s">
        <v>37</v>
      </c>
      <c r="B27" s="103" t="s">
        <v>38</v>
      </c>
      <c r="C27" s="103"/>
      <c r="D27" s="103"/>
      <c r="E27" s="103"/>
      <c r="F27" s="104"/>
      <c r="G27" s="6"/>
      <c r="H27" s="8" t="s">
        <v>16</v>
      </c>
      <c r="I27" s="15">
        <v>377.08</v>
      </c>
    </row>
    <row r="28" spans="1:11" ht="17.25" customHeight="1">
      <c r="A28" s="12" t="s">
        <v>39</v>
      </c>
      <c r="B28" s="95" t="s">
        <v>40</v>
      </c>
      <c r="C28" s="95"/>
      <c r="D28" s="95"/>
      <c r="E28" s="95"/>
      <c r="F28" s="96"/>
      <c r="G28" s="6"/>
      <c r="H28" s="8" t="s">
        <v>16</v>
      </c>
      <c r="I28" s="15">
        <v>2500</v>
      </c>
    </row>
    <row r="29" spans="1:11" ht="14.25" customHeight="1">
      <c r="A29" s="12" t="s">
        <v>41</v>
      </c>
      <c r="B29" s="95" t="s">
        <v>44</v>
      </c>
      <c r="C29" s="95"/>
      <c r="D29" s="95"/>
      <c r="E29" s="95"/>
      <c r="F29" s="96"/>
      <c r="G29" s="6"/>
      <c r="H29" s="8" t="s">
        <v>16</v>
      </c>
      <c r="I29" s="15">
        <v>599</v>
      </c>
    </row>
    <row r="30" spans="1:11" ht="15.75" customHeight="1">
      <c r="A30" s="12" t="s">
        <v>43</v>
      </c>
      <c r="B30" s="83" t="s">
        <v>86</v>
      </c>
      <c r="C30" s="81"/>
      <c r="D30" s="81"/>
      <c r="E30" s="81"/>
      <c r="F30" s="81"/>
      <c r="G30" s="82"/>
      <c r="H30" s="8" t="s">
        <v>16</v>
      </c>
      <c r="I30" s="15">
        <v>3114.8</v>
      </c>
    </row>
    <row r="31" spans="1:11" ht="15.75" customHeight="1">
      <c r="A31" s="12" t="s">
        <v>46</v>
      </c>
      <c r="B31" s="84"/>
      <c r="C31" s="85"/>
      <c r="D31" s="85"/>
      <c r="E31" s="85"/>
      <c r="F31" s="85"/>
      <c r="G31" s="86"/>
      <c r="H31" s="8"/>
      <c r="I31" s="15"/>
    </row>
    <row r="32" spans="1:11" ht="19.5" customHeight="1">
      <c r="A32" s="12"/>
      <c r="B32" s="87" t="s">
        <v>45</v>
      </c>
      <c r="C32" s="87"/>
      <c r="D32" s="87"/>
      <c r="E32" s="87"/>
      <c r="F32" s="88"/>
      <c r="G32" s="6"/>
      <c r="H32" s="8"/>
      <c r="I32" s="15">
        <f>I19+I20+I24+I25+I26+I27+I28+I29+I30+I31</f>
        <v>19588.679999999997</v>
      </c>
      <c r="K32" s="10"/>
    </row>
    <row r="33" spans="1:9" ht="18.75" customHeight="1">
      <c r="A33" s="93" t="s">
        <v>47</v>
      </c>
      <c r="B33" s="94"/>
      <c r="C33" s="94"/>
      <c r="D33" s="94"/>
      <c r="E33" s="94"/>
      <c r="F33" s="94"/>
      <c r="I33" s="10"/>
    </row>
    <row r="34" spans="1:9" ht="21" customHeight="1">
      <c r="A34" s="7" t="s">
        <v>6</v>
      </c>
      <c r="B34" s="80" t="s">
        <v>12</v>
      </c>
      <c r="C34" s="81"/>
      <c r="D34" s="81"/>
      <c r="E34" s="81"/>
      <c r="F34" s="81"/>
      <c r="G34" s="82"/>
      <c r="H34" s="8" t="s">
        <v>21</v>
      </c>
      <c r="I34" s="8" t="s">
        <v>13</v>
      </c>
    </row>
    <row r="35" spans="1:9" ht="30" customHeight="1">
      <c r="A35" s="7" t="s">
        <v>14</v>
      </c>
      <c r="B35" s="77"/>
      <c r="C35" s="78"/>
      <c r="D35" s="78"/>
      <c r="E35" s="78"/>
      <c r="F35" s="78"/>
      <c r="G35" s="79"/>
      <c r="H35" s="8" t="s">
        <v>114</v>
      </c>
      <c r="I35" s="14"/>
    </row>
    <row r="36" spans="1:9" ht="15.75">
      <c r="A36" s="12"/>
      <c r="B36" s="80" t="s">
        <v>95</v>
      </c>
      <c r="C36" s="81"/>
      <c r="D36" s="81"/>
      <c r="E36" s="81"/>
      <c r="F36" s="81"/>
      <c r="G36" s="82"/>
      <c r="H36" s="8"/>
      <c r="I36" s="15">
        <f>SUM(I35:I35)</f>
        <v>0</v>
      </c>
    </row>
    <row r="37" spans="1:9">
      <c r="A37" s="11"/>
    </row>
    <row r="38" spans="1:9">
      <c r="A38" s="11"/>
      <c r="B38" s="3" t="s">
        <v>48</v>
      </c>
      <c r="C38" t="s">
        <v>49</v>
      </c>
      <c r="F38" t="s">
        <v>54</v>
      </c>
      <c r="I38" t="s">
        <v>50</v>
      </c>
    </row>
    <row r="39" spans="1:9">
      <c r="A39" s="9"/>
    </row>
    <row r="41" spans="1:9">
      <c r="B41" s="3" t="s">
        <v>51</v>
      </c>
      <c r="C41" t="s">
        <v>52</v>
      </c>
      <c r="F41" t="s">
        <v>55</v>
      </c>
      <c r="I41" t="s">
        <v>146</v>
      </c>
    </row>
  </sheetData>
  <mergeCells count="37">
    <mergeCell ref="B17:G17"/>
    <mergeCell ref="A7:G7"/>
    <mergeCell ref="E2:J2"/>
    <mergeCell ref="D3:J3"/>
    <mergeCell ref="D4:I4"/>
    <mergeCell ref="H5:I5"/>
    <mergeCell ref="A9:E9"/>
    <mergeCell ref="F9:H9"/>
    <mergeCell ref="F6:L6"/>
    <mergeCell ref="A8:I8"/>
    <mergeCell ref="O5:P5"/>
    <mergeCell ref="A13:F13"/>
    <mergeCell ref="B14:G14"/>
    <mergeCell ref="B16:E16"/>
    <mergeCell ref="A10:F10"/>
    <mergeCell ref="H10:I10"/>
    <mergeCell ref="A11:D11"/>
    <mergeCell ref="H11:I11"/>
    <mergeCell ref="B36:G36"/>
    <mergeCell ref="B30:G30"/>
    <mergeCell ref="B31:G31"/>
    <mergeCell ref="B32:F32"/>
    <mergeCell ref="A33:F33"/>
    <mergeCell ref="B34:G34"/>
    <mergeCell ref="B35:G35"/>
    <mergeCell ref="B29:F29"/>
    <mergeCell ref="B18:G18"/>
    <mergeCell ref="B19:F19"/>
    <mergeCell ref="B20:F20"/>
    <mergeCell ref="B21:G21"/>
    <mergeCell ref="B22:G22"/>
    <mergeCell ref="B28:F28"/>
    <mergeCell ref="B23:G23"/>
    <mergeCell ref="B24:F24"/>
    <mergeCell ref="B25:F25"/>
    <mergeCell ref="B26:F26"/>
    <mergeCell ref="B27:F27"/>
  </mergeCells>
  <pageMargins left="0.38" right="0.38" top="0.25" bottom="0.47" header="0.3" footer="0.3"/>
  <pageSetup paperSize="9" orientation="portrait" r:id="rId1"/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P41"/>
  <sheetViews>
    <sheetView topLeftCell="A11" zoomScale="85" zoomScaleNormal="85" workbookViewId="0">
      <selection activeCell="F41" sqref="F41:H41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106" t="s">
        <v>7</v>
      </c>
      <c r="F2" s="92"/>
      <c r="G2" s="92"/>
      <c r="H2" s="92"/>
      <c r="I2" s="92"/>
      <c r="J2" s="92"/>
    </row>
    <row r="3" spans="1:16">
      <c r="D3" s="107" t="s">
        <v>8</v>
      </c>
      <c r="E3" s="92"/>
      <c r="F3" s="92"/>
      <c r="G3" s="92"/>
      <c r="H3" s="92"/>
      <c r="I3" s="92"/>
      <c r="J3" s="92"/>
    </row>
    <row r="4" spans="1:16">
      <c r="D4" s="107" t="s">
        <v>10</v>
      </c>
      <c r="E4" s="92"/>
      <c r="F4" s="92"/>
      <c r="G4" s="92"/>
      <c r="H4" s="92"/>
      <c r="I4" s="92"/>
      <c r="J4" s="62"/>
    </row>
    <row r="5" spans="1:16" ht="15.75">
      <c r="E5" s="1" t="s">
        <v>0</v>
      </c>
      <c r="H5" s="91" t="s">
        <v>107</v>
      </c>
      <c r="I5" s="91"/>
      <c r="O5" s="92"/>
      <c r="P5" s="92"/>
    </row>
    <row r="6" spans="1:16" ht="15.75">
      <c r="F6" s="91" t="s">
        <v>11</v>
      </c>
      <c r="G6" s="92"/>
      <c r="H6" s="92"/>
      <c r="I6" s="92"/>
      <c r="J6" s="92"/>
      <c r="K6" s="92"/>
      <c r="L6" s="92"/>
    </row>
    <row r="7" spans="1:16" ht="0.75" customHeight="1">
      <c r="A7" s="91"/>
      <c r="B7" s="92"/>
      <c r="C7" s="92"/>
      <c r="D7" s="92"/>
      <c r="E7" s="92"/>
      <c r="F7" s="92"/>
      <c r="G7" s="92"/>
    </row>
    <row r="8" spans="1:16" ht="15.75">
      <c r="A8" s="91" t="s">
        <v>169</v>
      </c>
      <c r="B8" s="92"/>
      <c r="C8" s="92"/>
      <c r="D8" s="92"/>
      <c r="E8" s="92"/>
      <c r="F8" s="92"/>
      <c r="G8" s="92"/>
      <c r="H8" s="92"/>
      <c r="I8" s="92"/>
      <c r="J8" s="62"/>
    </row>
    <row r="9" spans="1:16">
      <c r="A9" s="108" t="s">
        <v>1</v>
      </c>
      <c r="B9" s="92"/>
      <c r="C9" s="92"/>
      <c r="D9" s="92"/>
      <c r="E9" s="92"/>
      <c r="F9" s="92" t="s">
        <v>89</v>
      </c>
      <c r="G9" s="92"/>
      <c r="H9" s="92"/>
      <c r="I9" t="s">
        <v>156</v>
      </c>
    </row>
    <row r="10" spans="1:16">
      <c r="A10" s="109" t="s">
        <v>2</v>
      </c>
      <c r="B10" s="110"/>
      <c r="C10" s="110"/>
      <c r="D10" s="110"/>
      <c r="E10" s="110"/>
      <c r="F10" s="110"/>
      <c r="H10" s="92" t="s">
        <v>87</v>
      </c>
      <c r="I10" s="92"/>
    </row>
    <row r="11" spans="1:16" ht="15.75">
      <c r="A11" s="111" t="s">
        <v>3</v>
      </c>
      <c r="B11" s="92"/>
      <c r="C11" s="92"/>
      <c r="D11" s="92"/>
      <c r="H11" s="112">
        <f>I32+I36</f>
        <v>19588.679999999997</v>
      </c>
      <c r="I11" s="113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80" t="s">
        <v>12</v>
      </c>
      <c r="C14" s="81"/>
      <c r="D14" s="81"/>
      <c r="E14" s="81"/>
      <c r="F14" s="81"/>
      <c r="G14" s="82"/>
      <c r="H14" s="8" t="s">
        <v>21</v>
      </c>
      <c r="I14" s="8" t="s">
        <v>13</v>
      </c>
    </row>
    <row r="16" spans="1:16">
      <c r="A16" s="13" t="s">
        <v>14</v>
      </c>
      <c r="B16" s="103" t="s">
        <v>15</v>
      </c>
      <c r="C16" s="103"/>
      <c r="D16" s="103"/>
      <c r="E16" s="104"/>
      <c r="F16" s="5"/>
      <c r="G16" s="6"/>
      <c r="H16" s="8"/>
      <c r="I16" s="14"/>
    </row>
    <row r="17" spans="1:11" ht="42" customHeight="1">
      <c r="A17" s="12" t="s">
        <v>28</v>
      </c>
      <c r="B17" s="89" t="s">
        <v>100</v>
      </c>
      <c r="C17" s="89"/>
      <c r="D17" s="89"/>
      <c r="E17" s="89"/>
      <c r="F17" s="89"/>
      <c r="G17" s="90"/>
      <c r="H17" s="8" t="s">
        <v>16</v>
      </c>
      <c r="I17" s="14">
        <v>6289</v>
      </c>
    </row>
    <row r="18" spans="1:11" ht="24" customHeight="1">
      <c r="A18" s="12" t="s">
        <v>29</v>
      </c>
      <c r="B18" s="97"/>
      <c r="C18" s="81"/>
      <c r="D18" s="81"/>
      <c r="E18" s="81"/>
      <c r="F18" s="81"/>
      <c r="G18" s="82"/>
      <c r="H18" s="8"/>
      <c r="I18" s="54"/>
    </row>
    <row r="19" spans="1:11" ht="13.5" customHeight="1">
      <c r="A19" s="13"/>
      <c r="B19" s="98" t="s">
        <v>27</v>
      </c>
      <c r="C19" s="98"/>
      <c r="D19" s="98"/>
      <c r="E19" s="98"/>
      <c r="F19" s="99"/>
      <c r="G19" s="6"/>
      <c r="H19" s="8"/>
      <c r="I19" s="15">
        <f>SUM(I17:I18)</f>
        <v>6289</v>
      </c>
    </row>
    <row r="20" spans="1:11" ht="24.75" customHeight="1">
      <c r="A20" s="13" t="s">
        <v>17</v>
      </c>
      <c r="B20" s="100" t="s">
        <v>20</v>
      </c>
      <c r="C20" s="100"/>
      <c r="D20" s="100"/>
      <c r="E20" s="100"/>
      <c r="F20" s="101"/>
      <c r="G20" s="6"/>
      <c r="H20" s="8"/>
      <c r="I20" s="15"/>
    </row>
    <row r="21" spans="1:11" ht="17.25" customHeight="1">
      <c r="A21" s="52" t="s">
        <v>126</v>
      </c>
      <c r="B21" s="102"/>
      <c r="C21" s="81"/>
      <c r="D21" s="81"/>
      <c r="E21" s="81"/>
      <c r="F21" s="81"/>
      <c r="G21" s="82"/>
      <c r="H21" s="8" t="s">
        <v>114</v>
      </c>
      <c r="I21" s="22"/>
    </row>
    <row r="22" spans="1:11" ht="17.25" customHeight="1">
      <c r="A22" s="12" t="s">
        <v>90</v>
      </c>
      <c r="B22" s="102"/>
      <c r="C22" s="81"/>
      <c r="D22" s="81"/>
      <c r="E22" s="81"/>
      <c r="F22" s="81"/>
      <c r="G22" s="82"/>
      <c r="H22" s="8" t="s">
        <v>114</v>
      </c>
      <c r="I22" s="22"/>
    </row>
    <row r="23" spans="1:11" ht="17.25" customHeight="1">
      <c r="A23" s="12" t="s">
        <v>151</v>
      </c>
      <c r="B23" s="102"/>
      <c r="C23" s="81"/>
      <c r="D23" s="81"/>
      <c r="E23" s="81"/>
      <c r="F23" s="81"/>
      <c r="G23" s="82"/>
      <c r="H23" s="8" t="s">
        <v>114</v>
      </c>
      <c r="I23" s="22">
        <v>0</v>
      </c>
    </row>
    <row r="24" spans="1:11" ht="18" customHeight="1">
      <c r="A24" s="13" t="s">
        <v>23</v>
      </c>
      <c r="B24" s="100" t="s">
        <v>18</v>
      </c>
      <c r="C24" s="100"/>
      <c r="D24" s="100"/>
      <c r="E24" s="100"/>
      <c r="F24" s="101"/>
      <c r="G24" s="6"/>
      <c r="H24" s="8" t="s">
        <v>114</v>
      </c>
      <c r="I24" s="15">
        <v>0</v>
      </c>
    </row>
    <row r="25" spans="1:11" ht="18.75" customHeight="1">
      <c r="A25" s="12" t="s">
        <v>33</v>
      </c>
      <c r="B25" s="103" t="s">
        <v>34</v>
      </c>
      <c r="C25" s="103"/>
      <c r="D25" s="103"/>
      <c r="E25" s="103"/>
      <c r="F25" s="104"/>
      <c r="G25" s="6"/>
      <c r="H25" s="8" t="s">
        <v>16</v>
      </c>
      <c r="I25" s="15">
        <v>3833.6</v>
      </c>
    </row>
    <row r="26" spans="1:11" ht="19.5" customHeight="1">
      <c r="A26" s="12" t="s">
        <v>35</v>
      </c>
      <c r="B26" s="103" t="s">
        <v>36</v>
      </c>
      <c r="C26" s="103"/>
      <c r="D26" s="103"/>
      <c r="E26" s="103"/>
      <c r="F26" s="104"/>
      <c r="G26" s="6"/>
      <c r="H26" s="8" t="s">
        <v>16</v>
      </c>
      <c r="I26" s="15">
        <v>2875.2</v>
      </c>
    </row>
    <row r="27" spans="1:11" ht="30.75" customHeight="1">
      <c r="A27" s="12" t="s">
        <v>37</v>
      </c>
      <c r="B27" s="102" t="s">
        <v>170</v>
      </c>
      <c r="C27" s="105"/>
      <c r="D27" s="105"/>
      <c r="E27" s="105"/>
      <c r="F27" s="105"/>
      <c r="G27" s="6"/>
      <c r="H27" s="8" t="s">
        <v>16</v>
      </c>
      <c r="I27" s="15">
        <v>377.08</v>
      </c>
    </row>
    <row r="28" spans="1:11" ht="17.25" customHeight="1">
      <c r="A28" s="12" t="s">
        <v>39</v>
      </c>
      <c r="B28" s="95" t="s">
        <v>40</v>
      </c>
      <c r="C28" s="95"/>
      <c r="D28" s="95"/>
      <c r="E28" s="95"/>
      <c r="F28" s="96"/>
      <c r="G28" s="6"/>
      <c r="H28" s="8" t="s">
        <v>16</v>
      </c>
      <c r="I28" s="15">
        <v>2500</v>
      </c>
    </row>
    <row r="29" spans="1:11" ht="14.25" customHeight="1">
      <c r="A29" s="12" t="s">
        <v>41</v>
      </c>
      <c r="B29" s="95" t="s">
        <v>44</v>
      </c>
      <c r="C29" s="95"/>
      <c r="D29" s="95"/>
      <c r="E29" s="95"/>
      <c r="F29" s="96"/>
      <c r="G29" s="6"/>
      <c r="H29" s="8" t="s">
        <v>16</v>
      </c>
      <c r="I29" s="15">
        <v>599</v>
      </c>
    </row>
    <row r="30" spans="1:11" ht="15.75" customHeight="1">
      <c r="A30" s="12" t="s">
        <v>43</v>
      </c>
      <c r="B30" s="83" t="s">
        <v>86</v>
      </c>
      <c r="C30" s="81"/>
      <c r="D30" s="81"/>
      <c r="E30" s="81"/>
      <c r="F30" s="81"/>
      <c r="G30" s="82"/>
      <c r="H30" s="8" t="s">
        <v>16</v>
      </c>
      <c r="I30" s="15">
        <v>3114.8</v>
      </c>
    </row>
    <row r="31" spans="1:11" ht="15.75" customHeight="1">
      <c r="A31" s="12" t="s">
        <v>46</v>
      </c>
      <c r="B31" s="84"/>
      <c r="C31" s="85"/>
      <c r="D31" s="85"/>
      <c r="E31" s="85"/>
      <c r="F31" s="85"/>
      <c r="G31" s="86"/>
      <c r="H31" s="8"/>
      <c r="I31" s="15"/>
    </row>
    <row r="32" spans="1:11" ht="19.5" customHeight="1">
      <c r="A32" s="12"/>
      <c r="B32" s="87" t="s">
        <v>45</v>
      </c>
      <c r="C32" s="87"/>
      <c r="D32" s="87"/>
      <c r="E32" s="87"/>
      <c r="F32" s="88"/>
      <c r="G32" s="6"/>
      <c r="H32" s="8"/>
      <c r="I32" s="15">
        <f>I19+I20+I24+I25+I26+I27+I28+I29+I30+I31</f>
        <v>19588.679999999997</v>
      </c>
      <c r="K32" s="10"/>
    </row>
    <row r="33" spans="1:9" ht="18.75" customHeight="1">
      <c r="A33" s="93" t="s">
        <v>47</v>
      </c>
      <c r="B33" s="94"/>
      <c r="C33" s="94"/>
      <c r="D33" s="94"/>
      <c r="E33" s="94"/>
      <c r="F33" s="94"/>
      <c r="I33" s="10"/>
    </row>
    <row r="34" spans="1:9" ht="21" customHeight="1">
      <c r="A34" s="7" t="s">
        <v>6</v>
      </c>
      <c r="B34" s="80" t="s">
        <v>12</v>
      </c>
      <c r="C34" s="81"/>
      <c r="D34" s="81"/>
      <c r="E34" s="81"/>
      <c r="F34" s="81"/>
      <c r="G34" s="82"/>
      <c r="H34" s="8" t="s">
        <v>21</v>
      </c>
      <c r="I34" s="8" t="s">
        <v>13</v>
      </c>
    </row>
    <row r="35" spans="1:9" ht="30" customHeight="1">
      <c r="A35" s="7" t="s">
        <v>14</v>
      </c>
      <c r="B35" s="77"/>
      <c r="C35" s="78"/>
      <c r="D35" s="78"/>
      <c r="E35" s="78"/>
      <c r="F35" s="78"/>
      <c r="G35" s="79"/>
      <c r="H35" s="8" t="s">
        <v>114</v>
      </c>
      <c r="I35" s="14"/>
    </row>
    <row r="36" spans="1:9" ht="15.75">
      <c r="A36" s="12"/>
      <c r="B36" s="80" t="s">
        <v>95</v>
      </c>
      <c r="C36" s="81"/>
      <c r="D36" s="81"/>
      <c r="E36" s="81"/>
      <c r="F36" s="81"/>
      <c r="G36" s="82"/>
      <c r="H36" s="8"/>
      <c r="I36" s="15">
        <f>SUM(I35:I35)</f>
        <v>0</v>
      </c>
    </row>
    <row r="37" spans="1:9">
      <c r="A37" s="11"/>
    </row>
    <row r="38" spans="1:9">
      <c r="A38" s="11"/>
      <c r="B38" s="3" t="s">
        <v>48</v>
      </c>
      <c r="C38" t="s">
        <v>49</v>
      </c>
      <c r="F38" t="s">
        <v>54</v>
      </c>
      <c r="I38" t="s">
        <v>50</v>
      </c>
    </row>
    <row r="39" spans="1:9">
      <c r="A39" s="9"/>
    </row>
    <row r="41" spans="1:9">
      <c r="B41" s="3" t="s">
        <v>51</v>
      </c>
      <c r="C41" t="s">
        <v>52</v>
      </c>
      <c r="F41" t="s">
        <v>55</v>
      </c>
      <c r="I41" t="s">
        <v>146</v>
      </c>
    </row>
  </sheetData>
  <mergeCells count="37">
    <mergeCell ref="B29:F29"/>
    <mergeCell ref="B18:G18"/>
    <mergeCell ref="B19:F19"/>
    <mergeCell ref="B20:F20"/>
    <mergeCell ref="B21:G21"/>
    <mergeCell ref="B22:G22"/>
    <mergeCell ref="B28:F28"/>
    <mergeCell ref="B23:G23"/>
    <mergeCell ref="B24:F24"/>
    <mergeCell ref="B25:F25"/>
    <mergeCell ref="B26:F26"/>
    <mergeCell ref="B27:F27"/>
    <mergeCell ref="B36:G36"/>
    <mergeCell ref="B30:G30"/>
    <mergeCell ref="B31:G31"/>
    <mergeCell ref="B32:F32"/>
    <mergeCell ref="A33:F33"/>
    <mergeCell ref="B34:G34"/>
    <mergeCell ref="B35:G35"/>
    <mergeCell ref="O5:P5"/>
    <mergeCell ref="A13:F13"/>
    <mergeCell ref="B14:G14"/>
    <mergeCell ref="B16:E16"/>
    <mergeCell ref="A10:F10"/>
    <mergeCell ref="H10:I10"/>
    <mergeCell ref="A11:D11"/>
    <mergeCell ref="H11:I11"/>
    <mergeCell ref="B17:G17"/>
    <mergeCell ref="A7:G7"/>
    <mergeCell ref="E2:J2"/>
    <mergeCell ref="D3:J3"/>
    <mergeCell ref="D4:I4"/>
    <mergeCell ref="H5:I5"/>
    <mergeCell ref="A9:E9"/>
    <mergeCell ref="F9:H9"/>
    <mergeCell ref="F6:L6"/>
    <mergeCell ref="A8:I8"/>
  </mergeCells>
  <pageMargins left="0.38" right="0.38" top="0.25" bottom="0.47" header="0.3" footer="0.3"/>
  <pageSetup paperSize="9" orientation="portrait" r:id="rId1"/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P41"/>
  <sheetViews>
    <sheetView topLeftCell="A14" zoomScale="85" zoomScaleNormal="85" workbookViewId="0">
      <selection activeCell="B18" sqref="B18:G18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106" t="s">
        <v>7</v>
      </c>
      <c r="F2" s="92"/>
      <c r="G2" s="92"/>
      <c r="H2" s="92"/>
      <c r="I2" s="92"/>
      <c r="J2" s="92"/>
    </row>
    <row r="3" spans="1:16">
      <c r="D3" s="107" t="s">
        <v>8</v>
      </c>
      <c r="E3" s="92"/>
      <c r="F3" s="92"/>
      <c r="G3" s="92"/>
      <c r="H3" s="92"/>
      <c r="I3" s="92"/>
      <c r="J3" s="92"/>
    </row>
    <row r="4" spans="1:16">
      <c r="D4" s="107" t="s">
        <v>10</v>
      </c>
      <c r="E4" s="92"/>
      <c r="F4" s="92"/>
      <c r="G4" s="92"/>
      <c r="H4" s="92"/>
      <c r="I4" s="92"/>
      <c r="J4" s="63"/>
    </row>
    <row r="5" spans="1:16" ht="15.75">
      <c r="E5" s="1" t="s">
        <v>0</v>
      </c>
      <c r="H5" s="91" t="s">
        <v>107</v>
      </c>
      <c r="I5" s="91"/>
      <c r="O5" s="92"/>
      <c r="P5" s="92"/>
    </row>
    <row r="6" spans="1:16" ht="15.75">
      <c r="F6" s="91" t="s">
        <v>11</v>
      </c>
      <c r="G6" s="92"/>
      <c r="H6" s="92"/>
      <c r="I6" s="92"/>
      <c r="J6" s="92"/>
      <c r="K6" s="92"/>
      <c r="L6" s="92"/>
    </row>
    <row r="7" spans="1:16" ht="0.75" customHeight="1">
      <c r="A7" s="91"/>
      <c r="B7" s="92"/>
      <c r="C7" s="92"/>
      <c r="D7" s="92"/>
      <c r="E7" s="92"/>
      <c r="F7" s="92"/>
      <c r="G7" s="92"/>
    </row>
    <row r="8" spans="1:16" ht="15.75">
      <c r="A8" s="91" t="s">
        <v>171</v>
      </c>
      <c r="B8" s="92"/>
      <c r="C8" s="92"/>
      <c r="D8" s="92"/>
      <c r="E8" s="92"/>
      <c r="F8" s="92"/>
      <c r="G8" s="92"/>
      <c r="H8" s="92"/>
      <c r="I8" s="92"/>
      <c r="J8" s="63"/>
    </row>
    <row r="9" spans="1:16">
      <c r="A9" s="108" t="s">
        <v>1</v>
      </c>
      <c r="B9" s="92"/>
      <c r="C9" s="92"/>
      <c r="D9" s="92"/>
      <c r="E9" s="92"/>
      <c r="F9" s="92" t="s">
        <v>89</v>
      </c>
      <c r="G9" s="92"/>
      <c r="H9" s="92"/>
      <c r="I9" t="s">
        <v>156</v>
      </c>
    </row>
    <row r="10" spans="1:16">
      <c r="A10" s="109" t="s">
        <v>2</v>
      </c>
      <c r="B10" s="110"/>
      <c r="C10" s="110"/>
      <c r="D10" s="110"/>
      <c r="E10" s="110"/>
      <c r="F10" s="110"/>
      <c r="H10" s="92" t="s">
        <v>87</v>
      </c>
      <c r="I10" s="92"/>
    </row>
    <row r="11" spans="1:16" ht="15.75">
      <c r="A11" s="111" t="s">
        <v>3</v>
      </c>
      <c r="B11" s="92"/>
      <c r="C11" s="92"/>
      <c r="D11" s="92"/>
      <c r="H11" s="112">
        <f>I32+I36</f>
        <v>39008.86</v>
      </c>
      <c r="I11" s="113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80" t="s">
        <v>12</v>
      </c>
      <c r="C14" s="81"/>
      <c r="D14" s="81"/>
      <c r="E14" s="81"/>
      <c r="F14" s="81"/>
      <c r="G14" s="82"/>
      <c r="H14" s="8" t="s">
        <v>21</v>
      </c>
      <c r="I14" s="8" t="s">
        <v>13</v>
      </c>
    </row>
    <row r="16" spans="1:16">
      <c r="A16" s="13" t="s">
        <v>14</v>
      </c>
      <c r="B16" s="103" t="s">
        <v>15</v>
      </c>
      <c r="C16" s="103"/>
      <c r="D16" s="103"/>
      <c r="E16" s="104"/>
      <c r="F16" s="5"/>
      <c r="G16" s="6"/>
      <c r="H16" s="8"/>
      <c r="I16" s="14"/>
    </row>
    <row r="17" spans="1:11" ht="42" customHeight="1">
      <c r="A17" s="12" t="s">
        <v>28</v>
      </c>
      <c r="B17" s="89" t="s">
        <v>100</v>
      </c>
      <c r="C17" s="89"/>
      <c r="D17" s="89"/>
      <c r="E17" s="89"/>
      <c r="F17" s="89"/>
      <c r="G17" s="90"/>
      <c r="H17" s="8" t="s">
        <v>16</v>
      </c>
      <c r="I17" s="14">
        <v>6289</v>
      </c>
    </row>
    <row r="18" spans="1:11" ht="24" customHeight="1">
      <c r="A18" s="12" t="s">
        <v>29</v>
      </c>
      <c r="B18" s="97" t="s">
        <v>174</v>
      </c>
      <c r="C18" s="81"/>
      <c r="D18" s="81"/>
      <c r="E18" s="81"/>
      <c r="F18" s="81"/>
      <c r="G18" s="82"/>
      <c r="H18" s="8"/>
      <c r="I18" s="54">
        <v>384.56</v>
      </c>
    </row>
    <row r="19" spans="1:11" ht="13.5" customHeight="1">
      <c r="A19" s="13"/>
      <c r="B19" s="98" t="s">
        <v>27</v>
      </c>
      <c r="C19" s="98"/>
      <c r="D19" s="98"/>
      <c r="E19" s="98"/>
      <c r="F19" s="99"/>
      <c r="G19" s="6"/>
      <c r="H19" s="8"/>
      <c r="I19" s="15">
        <f>SUM(I17:I18)</f>
        <v>6673.56</v>
      </c>
    </row>
    <row r="20" spans="1:11" ht="24.75" customHeight="1">
      <c r="A20" s="13" t="s">
        <v>17</v>
      </c>
      <c r="B20" s="100" t="s">
        <v>20</v>
      </c>
      <c r="C20" s="100"/>
      <c r="D20" s="100"/>
      <c r="E20" s="100"/>
      <c r="F20" s="101"/>
      <c r="G20" s="6"/>
      <c r="H20" s="8"/>
      <c r="I20" s="15">
        <v>3500</v>
      </c>
    </row>
    <row r="21" spans="1:11" ht="17.25" customHeight="1">
      <c r="A21" s="52" t="s">
        <v>126</v>
      </c>
      <c r="B21" s="102" t="s">
        <v>172</v>
      </c>
      <c r="C21" s="81"/>
      <c r="D21" s="81"/>
      <c r="E21" s="81"/>
      <c r="F21" s="81"/>
      <c r="G21" s="82"/>
      <c r="H21" s="8" t="s">
        <v>114</v>
      </c>
      <c r="I21" s="22">
        <v>3500</v>
      </c>
    </row>
    <row r="22" spans="1:11" ht="17.25" customHeight="1">
      <c r="A22" s="12" t="s">
        <v>90</v>
      </c>
      <c r="B22" s="102"/>
      <c r="C22" s="81"/>
      <c r="D22" s="81"/>
      <c r="E22" s="81"/>
      <c r="F22" s="81"/>
      <c r="G22" s="82"/>
      <c r="H22" s="8" t="s">
        <v>114</v>
      </c>
      <c r="I22" s="22"/>
    </row>
    <row r="23" spans="1:11" ht="17.25" customHeight="1">
      <c r="A23" s="12" t="s">
        <v>151</v>
      </c>
      <c r="B23" s="102"/>
      <c r="C23" s="81"/>
      <c r="D23" s="81"/>
      <c r="E23" s="81"/>
      <c r="F23" s="81"/>
      <c r="G23" s="82"/>
      <c r="H23" s="8" t="s">
        <v>114</v>
      </c>
      <c r="I23" s="22">
        <v>0</v>
      </c>
    </row>
    <row r="24" spans="1:11" ht="18" customHeight="1">
      <c r="A24" s="13" t="s">
        <v>23</v>
      </c>
      <c r="B24" s="100" t="s">
        <v>18</v>
      </c>
      <c r="C24" s="100"/>
      <c r="D24" s="100"/>
      <c r="E24" s="100"/>
      <c r="F24" s="101"/>
      <c r="G24" s="6"/>
      <c r="H24" s="8" t="s">
        <v>114</v>
      </c>
      <c r="I24" s="15">
        <v>0</v>
      </c>
    </row>
    <row r="25" spans="1:11" ht="18.75" customHeight="1">
      <c r="A25" s="12" t="s">
        <v>33</v>
      </c>
      <c r="B25" s="103" t="s">
        <v>34</v>
      </c>
      <c r="C25" s="103"/>
      <c r="D25" s="103"/>
      <c r="E25" s="103"/>
      <c r="F25" s="104"/>
      <c r="G25" s="6"/>
      <c r="H25" s="8" t="s">
        <v>16</v>
      </c>
      <c r="I25" s="15">
        <v>3833.6</v>
      </c>
    </row>
    <row r="26" spans="1:11" ht="19.5" customHeight="1">
      <c r="A26" s="12" t="s">
        <v>35</v>
      </c>
      <c r="B26" s="103" t="s">
        <v>36</v>
      </c>
      <c r="C26" s="103"/>
      <c r="D26" s="103"/>
      <c r="E26" s="103"/>
      <c r="F26" s="104"/>
      <c r="G26" s="6"/>
      <c r="H26" s="8" t="s">
        <v>16</v>
      </c>
      <c r="I26" s="15">
        <v>2875.2</v>
      </c>
    </row>
    <row r="27" spans="1:11" ht="30.75" customHeight="1">
      <c r="A27" s="12" t="s">
        <v>37</v>
      </c>
      <c r="B27" s="102" t="s">
        <v>170</v>
      </c>
      <c r="C27" s="105"/>
      <c r="D27" s="105"/>
      <c r="E27" s="105"/>
      <c r="F27" s="105"/>
      <c r="G27" s="6"/>
      <c r="H27" s="8" t="s">
        <v>16</v>
      </c>
      <c r="I27" s="15">
        <v>665.08</v>
      </c>
    </row>
    <row r="28" spans="1:11" ht="17.25" customHeight="1">
      <c r="A28" s="12" t="s">
        <v>39</v>
      </c>
      <c r="B28" s="95" t="s">
        <v>40</v>
      </c>
      <c r="C28" s="95"/>
      <c r="D28" s="95"/>
      <c r="E28" s="95"/>
      <c r="F28" s="96"/>
      <c r="G28" s="6"/>
      <c r="H28" s="8" t="s">
        <v>16</v>
      </c>
      <c r="I28" s="15">
        <v>2500</v>
      </c>
    </row>
    <row r="29" spans="1:11" ht="14.25" customHeight="1">
      <c r="A29" s="12" t="s">
        <v>41</v>
      </c>
      <c r="B29" s="95" t="s">
        <v>44</v>
      </c>
      <c r="C29" s="95"/>
      <c r="D29" s="95"/>
      <c r="E29" s="95"/>
      <c r="F29" s="96"/>
      <c r="G29" s="6"/>
      <c r="H29" s="8" t="s">
        <v>16</v>
      </c>
      <c r="I29" s="15">
        <v>599</v>
      </c>
    </row>
    <row r="30" spans="1:11" ht="15.75" customHeight="1">
      <c r="A30" s="12" t="s">
        <v>43</v>
      </c>
      <c r="B30" s="83" t="s">
        <v>86</v>
      </c>
      <c r="C30" s="81"/>
      <c r="D30" s="81"/>
      <c r="E30" s="81"/>
      <c r="F30" s="81"/>
      <c r="G30" s="82"/>
      <c r="H30" s="8" t="s">
        <v>16</v>
      </c>
      <c r="I30" s="15">
        <v>3114.8</v>
      </c>
    </row>
    <row r="31" spans="1:11" ht="15.75" customHeight="1">
      <c r="A31" s="12" t="s">
        <v>46</v>
      </c>
      <c r="B31" s="84"/>
      <c r="C31" s="85"/>
      <c r="D31" s="85"/>
      <c r="E31" s="85"/>
      <c r="F31" s="85"/>
      <c r="G31" s="86"/>
      <c r="H31" s="8"/>
      <c r="I31" s="15"/>
    </row>
    <row r="32" spans="1:11" ht="19.5" customHeight="1">
      <c r="A32" s="12"/>
      <c r="B32" s="87" t="s">
        <v>45</v>
      </c>
      <c r="C32" s="87"/>
      <c r="D32" s="87"/>
      <c r="E32" s="87"/>
      <c r="F32" s="88"/>
      <c r="G32" s="6"/>
      <c r="H32" s="8"/>
      <c r="I32" s="15">
        <f>I19+I20+I24+I25+I26+I27+I28+I29+I30+I31</f>
        <v>23761.24</v>
      </c>
      <c r="K32" s="10"/>
    </row>
    <row r="33" spans="1:9" ht="18.75" customHeight="1">
      <c r="A33" s="93" t="s">
        <v>47</v>
      </c>
      <c r="B33" s="94"/>
      <c r="C33" s="94"/>
      <c r="D33" s="94"/>
      <c r="E33" s="94"/>
      <c r="F33" s="94"/>
      <c r="I33" s="10"/>
    </row>
    <row r="34" spans="1:9" ht="21" customHeight="1">
      <c r="A34" s="7" t="s">
        <v>6</v>
      </c>
      <c r="B34" s="80" t="s">
        <v>12</v>
      </c>
      <c r="C34" s="81"/>
      <c r="D34" s="81"/>
      <c r="E34" s="81"/>
      <c r="F34" s="81"/>
      <c r="G34" s="82"/>
      <c r="H34" s="8" t="s">
        <v>21</v>
      </c>
      <c r="I34" s="8" t="s">
        <v>13</v>
      </c>
    </row>
    <row r="35" spans="1:9" ht="30" customHeight="1">
      <c r="A35" s="7" t="s">
        <v>14</v>
      </c>
      <c r="B35" s="77" t="s">
        <v>173</v>
      </c>
      <c r="C35" s="78"/>
      <c r="D35" s="78"/>
      <c r="E35" s="78"/>
      <c r="F35" s="78"/>
      <c r="G35" s="79"/>
      <c r="H35" s="8" t="s">
        <v>114</v>
      </c>
      <c r="I35" s="14">
        <v>15247.62</v>
      </c>
    </row>
    <row r="36" spans="1:9" ht="15.75">
      <c r="A36" s="12"/>
      <c r="B36" s="80" t="s">
        <v>95</v>
      </c>
      <c r="C36" s="81"/>
      <c r="D36" s="81"/>
      <c r="E36" s="81"/>
      <c r="F36" s="81"/>
      <c r="G36" s="82"/>
      <c r="H36" s="8"/>
      <c r="I36" s="15">
        <f>SUM(I35:I35)</f>
        <v>15247.62</v>
      </c>
    </row>
    <row r="37" spans="1:9">
      <c r="A37" s="11"/>
    </row>
    <row r="38" spans="1:9">
      <c r="A38" s="11"/>
      <c r="B38" s="3" t="s">
        <v>48</v>
      </c>
      <c r="C38" t="s">
        <v>49</v>
      </c>
      <c r="F38" t="s">
        <v>54</v>
      </c>
      <c r="I38" t="s">
        <v>50</v>
      </c>
    </row>
    <row r="39" spans="1:9">
      <c r="A39" s="9"/>
    </row>
    <row r="41" spans="1:9">
      <c r="B41" s="3" t="s">
        <v>51</v>
      </c>
      <c r="C41" t="s">
        <v>52</v>
      </c>
      <c r="F41" t="s">
        <v>55</v>
      </c>
      <c r="I41" t="s">
        <v>146</v>
      </c>
    </row>
  </sheetData>
  <mergeCells count="37">
    <mergeCell ref="B29:F29"/>
    <mergeCell ref="B18:G18"/>
    <mergeCell ref="B19:F19"/>
    <mergeCell ref="B20:F20"/>
    <mergeCell ref="B21:G21"/>
    <mergeCell ref="B22:G22"/>
    <mergeCell ref="B28:F28"/>
    <mergeCell ref="B23:G23"/>
    <mergeCell ref="B24:F24"/>
    <mergeCell ref="B25:F25"/>
    <mergeCell ref="B26:F26"/>
    <mergeCell ref="B27:F27"/>
    <mergeCell ref="B36:G36"/>
    <mergeCell ref="B30:G30"/>
    <mergeCell ref="B31:G31"/>
    <mergeCell ref="B32:F32"/>
    <mergeCell ref="A33:F33"/>
    <mergeCell ref="B34:G34"/>
    <mergeCell ref="B35:G35"/>
    <mergeCell ref="O5:P5"/>
    <mergeCell ref="A13:F13"/>
    <mergeCell ref="B14:G14"/>
    <mergeCell ref="B16:E16"/>
    <mergeCell ref="A10:F10"/>
    <mergeCell ref="H10:I10"/>
    <mergeCell ref="A11:D11"/>
    <mergeCell ref="H11:I11"/>
    <mergeCell ref="B17:G17"/>
    <mergeCell ref="A7:G7"/>
    <mergeCell ref="E2:J2"/>
    <mergeCell ref="D3:J3"/>
    <mergeCell ref="D4:I4"/>
    <mergeCell ref="H5:I5"/>
    <mergeCell ref="A9:E9"/>
    <mergeCell ref="F9:H9"/>
    <mergeCell ref="F6:L6"/>
    <mergeCell ref="A8:I8"/>
  </mergeCells>
  <pageMargins left="0.38" right="0.38" top="0.25" bottom="0.47" header="0.3" footer="0.3"/>
  <pageSetup paperSize="9" orientation="portrait" r:id="rId1"/>
  <drawing r:id="rId2"/>
  <legacyDrawing r:id="rId3"/>
</worksheet>
</file>

<file path=xl/worksheets/sheet29.xml><?xml version="1.0" encoding="utf-8"?>
<worksheet xmlns="http://schemas.openxmlformats.org/spreadsheetml/2006/main" xmlns:r="http://schemas.openxmlformats.org/officeDocument/2006/relationships">
  <dimension ref="A1:P41"/>
  <sheetViews>
    <sheetView topLeftCell="A11" zoomScale="85" zoomScaleNormal="85" workbookViewId="0">
      <selection activeCell="L30" sqref="L30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106" t="s">
        <v>7</v>
      </c>
      <c r="F2" s="92"/>
      <c r="G2" s="92"/>
      <c r="H2" s="92"/>
      <c r="I2" s="92"/>
      <c r="J2" s="92"/>
    </row>
    <row r="3" spans="1:16">
      <c r="D3" s="107" t="s">
        <v>8</v>
      </c>
      <c r="E3" s="92"/>
      <c r="F3" s="92"/>
      <c r="G3" s="92"/>
      <c r="H3" s="92"/>
      <c r="I3" s="92"/>
      <c r="J3" s="92"/>
    </row>
    <row r="4" spans="1:16">
      <c r="D4" s="107" t="s">
        <v>10</v>
      </c>
      <c r="E4" s="92"/>
      <c r="F4" s="92"/>
      <c r="G4" s="92"/>
      <c r="H4" s="92"/>
      <c r="I4" s="92"/>
      <c r="J4" s="63"/>
    </row>
    <row r="5" spans="1:16" ht="15.75">
      <c r="E5" s="1" t="s">
        <v>0</v>
      </c>
      <c r="H5" s="91" t="s">
        <v>107</v>
      </c>
      <c r="I5" s="91"/>
      <c r="O5" s="92"/>
      <c r="P5" s="92"/>
    </row>
    <row r="6" spans="1:16" ht="15.75">
      <c r="F6" s="91" t="s">
        <v>11</v>
      </c>
      <c r="G6" s="92"/>
      <c r="H6" s="92"/>
      <c r="I6" s="92"/>
      <c r="J6" s="92"/>
      <c r="K6" s="92"/>
      <c r="L6" s="92"/>
    </row>
    <row r="7" spans="1:16" ht="0.75" customHeight="1">
      <c r="A7" s="91"/>
      <c r="B7" s="92"/>
      <c r="C7" s="92"/>
      <c r="D7" s="92"/>
      <c r="E7" s="92"/>
      <c r="F7" s="92"/>
      <c r="G7" s="92"/>
    </row>
    <row r="8" spans="1:16" ht="15.75">
      <c r="A8" s="91" t="s">
        <v>175</v>
      </c>
      <c r="B8" s="92"/>
      <c r="C8" s="92"/>
      <c r="D8" s="92"/>
      <c r="E8" s="92"/>
      <c r="F8" s="92"/>
      <c r="G8" s="92"/>
      <c r="H8" s="92"/>
      <c r="I8" s="92"/>
      <c r="J8" s="63"/>
    </row>
    <row r="9" spans="1:16">
      <c r="A9" s="108" t="s">
        <v>1</v>
      </c>
      <c r="B9" s="92"/>
      <c r="C9" s="92"/>
      <c r="D9" s="92"/>
      <c r="E9" s="92"/>
      <c r="F9" s="92" t="s">
        <v>89</v>
      </c>
      <c r="G9" s="92"/>
      <c r="H9" s="92"/>
      <c r="I9" t="s">
        <v>156</v>
      </c>
    </row>
    <row r="10" spans="1:16">
      <c r="A10" s="109" t="s">
        <v>2</v>
      </c>
      <c r="B10" s="110"/>
      <c r="C10" s="110"/>
      <c r="D10" s="110"/>
      <c r="E10" s="110"/>
      <c r="F10" s="110"/>
      <c r="H10" s="92" t="s">
        <v>87</v>
      </c>
      <c r="I10" s="92"/>
    </row>
    <row r="11" spans="1:16" ht="15.75">
      <c r="A11" s="111" t="s">
        <v>3</v>
      </c>
      <c r="B11" s="92"/>
      <c r="C11" s="92"/>
      <c r="D11" s="92"/>
      <c r="H11" s="112">
        <f>I32+I36</f>
        <v>21748.179999999997</v>
      </c>
      <c r="I11" s="113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80" t="s">
        <v>12</v>
      </c>
      <c r="C14" s="81"/>
      <c r="D14" s="81"/>
      <c r="E14" s="81"/>
      <c r="F14" s="81"/>
      <c r="G14" s="82"/>
      <c r="H14" s="8" t="s">
        <v>21</v>
      </c>
      <c r="I14" s="8" t="s">
        <v>13</v>
      </c>
    </row>
    <row r="16" spans="1:16">
      <c r="A16" s="13" t="s">
        <v>14</v>
      </c>
      <c r="B16" s="103" t="s">
        <v>15</v>
      </c>
      <c r="C16" s="103"/>
      <c r="D16" s="103"/>
      <c r="E16" s="104"/>
      <c r="F16" s="5"/>
      <c r="G16" s="6"/>
      <c r="H16" s="8"/>
      <c r="I16" s="14"/>
    </row>
    <row r="17" spans="1:11" ht="42" customHeight="1">
      <c r="A17" s="12" t="s">
        <v>28</v>
      </c>
      <c r="B17" s="89" t="s">
        <v>100</v>
      </c>
      <c r="C17" s="89"/>
      <c r="D17" s="89"/>
      <c r="E17" s="89"/>
      <c r="F17" s="89"/>
      <c r="G17" s="90"/>
      <c r="H17" s="8" t="s">
        <v>16</v>
      </c>
      <c r="I17" s="14">
        <v>6289</v>
      </c>
    </row>
    <row r="18" spans="1:11" ht="24" customHeight="1">
      <c r="A18" s="12" t="s">
        <v>29</v>
      </c>
      <c r="B18" s="97"/>
      <c r="C18" s="81"/>
      <c r="D18" s="81"/>
      <c r="E18" s="81"/>
      <c r="F18" s="81"/>
      <c r="G18" s="82"/>
      <c r="H18" s="8"/>
      <c r="I18" s="54"/>
    </row>
    <row r="19" spans="1:11" ht="13.5" customHeight="1">
      <c r="A19" s="13"/>
      <c r="B19" s="98" t="s">
        <v>27</v>
      </c>
      <c r="C19" s="98"/>
      <c r="D19" s="98"/>
      <c r="E19" s="98"/>
      <c r="F19" s="99"/>
      <c r="G19" s="6"/>
      <c r="H19" s="8"/>
      <c r="I19" s="15">
        <f>SUM(I17:I18)</f>
        <v>6289</v>
      </c>
    </row>
    <row r="20" spans="1:11" ht="24.75" customHeight="1">
      <c r="A20" s="13" t="s">
        <v>17</v>
      </c>
      <c r="B20" s="100" t="s">
        <v>20</v>
      </c>
      <c r="C20" s="100"/>
      <c r="D20" s="100"/>
      <c r="E20" s="100"/>
      <c r="F20" s="101"/>
      <c r="G20" s="6"/>
      <c r="H20" s="8"/>
      <c r="I20" s="15"/>
    </row>
    <row r="21" spans="1:11" ht="17.25" customHeight="1">
      <c r="A21" s="52" t="s">
        <v>126</v>
      </c>
      <c r="B21" s="102"/>
      <c r="C21" s="81"/>
      <c r="D21" s="81"/>
      <c r="E21" s="81"/>
      <c r="F21" s="81"/>
      <c r="G21" s="82"/>
      <c r="H21" s="8" t="s">
        <v>114</v>
      </c>
      <c r="I21" s="22"/>
    </row>
    <row r="22" spans="1:11" ht="17.25" customHeight="1">
      <c r="A22" s="12" t="s">
        <v>90</v>
      </c>
      <c r="B22" s="102"/>
      <c r="C22" s="81"/>
      <c r="D22" s="81"/>
      <c r="E22" s="81"/>
      <c r="F22" s="81"/>
      <c r="G22" s="82"/>
      <c r="H22" s="8" t="s">
        <v>114</v>
      </c>
      <c r="I22" s="22"/>
    </row>
    <row r="23" spans="1:11" ht="17.25" customHeight="1">
      <c r="A23" s="12" t="s">
        <v>151</v>
      </c>
      <c r="B23" s="102"/>
      <c r="C23" s="81"/>
      <c r="D23" s="81"/>
      <c r="E23" s="81"/>
      <c r="F23" s="81"/>
      <c r="G23" s="82"/>
      <c r="H23" s="8" t="s">
        <v>114</v>
      </c>
      <c r="I23" s="22">
        <v>0</v>
      </c>
    </row>
    <row r="24" spans="1:11" ht="18" customHeight="1">
      <c r="A24" s="13" t="s">
        <v>23</v>
      </c>
      <c r="B24" s="100" t="s">
        <v>18</v>
      </c>
      <c r="C24" s="100"/>
      <c r="D24" s="100"/>
      <c r="E24" s="100"/>
      <c r="F24" s="101"/>
      <c r="G24" s="6"/>
      <c r="H24" s="8" t="s">
        <v>114</v>
      </c>
      <c r="I24" s="15">
        <v>0</v>
      </c>
    </row>
    <row r="25" spans="1:11" ht="18.75" customHeight="1">
      <c r="A25" s="12" t="s">
        <v>33</v>
      </c>
      <c r="B25" s="103" t="s">
        <v>34</v>
      </c>
      <c r="C25" s="103"/>
      <c r="D25" s="103"/>
      <c r="E25" s="103"/>
      <c r="F25" s="104"/>
      <c r="G25" s="6"/>
      <c r="H25" s="8" t="s">
        <v>16</v>
      </c>
      <c r="I25" s="15">
        <v>3833.6</v>
      </c>
    </row>
    <row r="26" spans="1:11" ht="19.5" customHeight="1">
      <c r="A26" s="12" t="s">
        <v>35</v>
      </c>
      <c r="B26" s="103" t="s">
        <v>36</v>
      </c>
      <c r="C26" s="103"/>
      <c r="D26" s="103"/>
      <c r="E26" s="103"/>
      <c r="F26" s="104"/>
      <c r="G26" s="6"/>
      <c r="H26" s="8" t="s">
        <v>16</v>
      </c>
      <c r="I26" s="15">
        <v>2875.2</v>
      </c>
    </row>
    <row r="27" spans="1:11" ht="30.75" customHeight="1">
      <c r="A27" s="12" t="s">
        <v>37</v>
      </c>
      <c r="B27" s="102" t="s">
        <v>177</v>
      </c>
      <c r="C27" s="105"/>
      <c r="D27" s="105"/>
      <c r="E27" s="105"/>
      <c r="F27" s="105"/>
      <c r="G27" s="6"/>
      <c r="H27" s="8" t="s">
        <v>16</v>
      </c>
      <c r="I27" s="15">
        <v>665.08</v>
      </c>
    </row>
    <row r="28" spans="1:11" ht="17.25" customHeight="1">
      <c r="A28" s="12" t="s">
        <v>39</v>
      </c>
      <c r="B28" s="95" t="s">
        <v>40</v>
      </c>
      <c r="C28" s="95"/>
      <c r="D28" s="95"/>
      <c r="E28" s="95"/>
      <c r="F28" s="96"/>
      <c r="G28" s="6"/>
      <c r="H28" s="8" t="s">
        <v>16</v>
      </c>
      <c r="I28" s="15">
        <v>2500</v>
      </c>
    </row>
    <row r="29" spans="1:11" ht="14.25" customHeight="1">
      <c r="A29" s="12" t="s">
        <v>41</v>
      </c>
      <c r="B29" s="95" t="s">
        <v>44</v>
      </c>
      <c r="C29" s="95"/>
      <c r="D29" s="95"/>
      <c r="E29" s="95"/>
      <c r="F29" s="96"/>
      <c r="G29" s="6"/>
      <c r="H29" s="8" t="s">
        <v>16</v>
      </c>
      <c r="I29" s="15">
        <v>599</v>
      </c>
    </row>
    <row r="30" spans="1:11" ht="15.75" customHeight="1">
      <c r="A30" s="12" t="s">
        <v>43</v>
      </c>
      <c r="B30" s="83" t="s">
        <v>86</v>
      </c>
      <c r="C30" s="81"/>
      <c r="D30" s="81"/>
      <c r="E30" s="81"/>
      <c r="F30" s="81"/>
      <c r="G30" s="82"/>
      <c r="H30" s="8" t="s">
        <v>16</v>
      </c>
      <c r="I30" s="15">
        <v>3114.8</v>
      </c>
    </row>
    <row r="31" spans="1:11" ht="15.75" customHeight="1">
      <c r="A31" s="12" t="s">
        <v>46</v>
      </c>
      <c r="B31" s="84"/>
      <c r="C31" s="85"/>
      <c r="D31" s="85"/>
      <c r="E31" s="85"/>
      <c r="F31" s="85"/>
      <c r="G31" s="86"/>
      <c r="H31" s="8"/>
      <c r="I31" s="15"/>
    </row>
    <row r="32" spans="1:11" ht="19.5" customHeight="1">
      <c r="A32" s="12"/>
      <c r="B32" s="87" t="s">
        <v>45</v>
      </c>
      <c r="C32" s="87"/>
      <c r="D32" s="87"/>
      <c r="E32" s="87"/>
      <c r="F32" s="88"/>
      <c r="G32" s="6"/>
      <c r="H32" s="8"/>
      <c r="I32" s="15">
        <f>I19+I20+I24+I25+I26+I27+I28+I29+I30+I31</f>
        <v>19876.679999999997</v>
      </c>
      <c r="K32" s="10"/>
    </row>
    <row r="33" spans="1:9" ht="18.75" customHeight="1">
      <c r="A33" s="93" t="s">
        <v>47</v>
      </c>
      <c r="B33" s="94"/>
      <c r="C33" s="94"/>
      <c r="D33" s="94"/>
      <c r="E33" s="94"/>
      <c r="F33" s="94"/>
      <c r="I33" s="10"/>
    </row>
    <row r="34" spans="1:9" ht="21" customHeight="1">
      <c r="A34" s="7" t="s">
        <v>6</v>
      </c>
      <c r="B34" s="80" t="s">
        <v>12</v>
      </c>
      <c r="C34" s="81"/>
      <c r="D34" s="81"/>
      <c r="E34" s="81"/>
      <c r="F34" s="81"/>
      <c r="G34" s="82"/>
      <c r="H34" s="8" t="s">
        <v>21</v>
      </c>
      <c r="I34" s="8" t="s">
        <v>13</v>
      </c>
    </row>
    <row r="35" spans="1:9" ht="30" customHeight="1">
      <c r="A35" s="7" t="s">
        <v>14</v>
      </c>
      <c r="B35" s="77" t="s">
        <v>176</v>
      </c>
      <c r="C35" s="78"/>
      <c r="D35" s="78"/>
      <c r="E35" s="78"/>
      <c r="F35" s="78"/>
      <c r="G35" s="79"/>
      <c r="H35" s="8" t="s">
        <v>114</v>
      </c>
      <c r="I35" s="14">
        <v>1871.5</v>
      </c>
    </row>
    <row r="36" spans="1:9" ht="15.75">
      <c r="A36" s="12"/>
      <c r="B36" s="80" t="s">
        <v>95</v>
      </c>
      <c r="C36" s="81"/>
      <c r="D36" s="81"/>
      <c r="E36" s="81"/>
      <c r="F36" s="81"/>
      <c r="G36" s="82"/>
      <c r="H36" s="8"/>
      <c r="I36" s="15">
        <f>SUM(I35:I35)</f>
        <v>1871.5</v>
      </c>
    </row>
    <row r="37" spans="1:9">
      <c r="A37" s="11"/>
    </row>
    <row r="38" spans="1:9">
      <c r="A38" s="11"/>
      <c r="B38" s="3" t="s">
        <v>48</v>
      </c>
      <c r="C38" t="s">
        <v>49</v>
      </c>
      <c r="F38" t="s">
        <v>54</v>
      </c>
      <c r="I38" t="s">
        <v>50</v>
      </c>
    </row>
    <row r="39" spans="1:9">
      <c r="A39" s="9"/>
    </row>
    <row r="41" spans="1:9">
      <c r="B41" s="3" t="s">
        <v>51</v>
      </c>
      <c r="C41" t="s">
        <v>52</v>
      </c>
      <c r="F41" t="s">
        <v>55</v>
      </c>
      <c r="I41" t="s">
        <v>146</v>
      </c>
    </row>
  </sheetData>
  <mergeCells count="37">
    <mergeCell ref="B29:F29"/>
    <mergeCell ref="B18:G18"/>
    <mergeCell ref="B19:F19"/>
    <mergeCell ref="B20:F20"/>
    <mergeCell ref="B21:G21"/>
    <mergeCell ref="B22:G22"/>
    <mergeCell ref="B28:F28"/>
    <mergeCell ref="B23:G23"/>
    <mergeCell ref="B24:F24"/>
    <mergeCell ref="B25:F25"/>
    <mergeCell ref="B26:F26"/>
    <mergeCell ref="B27:F27"/>
    <mergeCell ref="B36:G36"/>
    <mergeCell ref="B30:G30"/>
    <mergeCell ref="B31:G31"/>
    <mergeCell ref="B32:F32"/>
    <mergeCell ref="A33:F33"/>
    <mergeCell ref="B34:G34"/>
    <mergeCell ref="B35:G35"/>
    <mergeCell ref="O5:P5"/>
    <mergeCell ref="A13:F13"/>
    <mergeCell ref="B14:G14"/>
    <mergeCell ref="B16:E16"/>
    <mergeCell ref="A10:F10"/>
    <mergeCell ref="H10:I10"/>
    <mergeCell ref="A11:D11"/>
    <mergeCell ref="H11:I11"/>
    <mergeCell ref="B17:G17"/>
    <mergeCell ref="A7:G7"/>
    <mergeCell ref="E2:J2"/>
    <mergeCell ref="D3:J3"/>
    <mergeCell ref="D4:I4"/>
    <mergeCell ref="H5:I5"/>
    <mergeCell ref="A9:E9"/>
    <mergeCell ref="F9:H9"/>
    <mergeCell ref="F6:L6"/>
    <mergeCell ref="A8:I8"/>
  </mergeCells>
  <pageMargins left="0.38" right="0.38" top="0.25" bottom="0.47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2:I11"/>
  <sheetViews>
    <sheetView workbookViewId="0">
      <selection activeCell="H14" sqref="H14"/>
    </sheetView>
  </sheetViews>
  <sheetFormatPr defaultRowHeight="15"/>
  <cols>
    <col min="1" max="1" width="10.28515625" customWidth="1"/>
    <col min="2" max="2" width="9.140625" customWidth="1"/>
    <col min="3" max="3" width="4.7109375" customWidth="1"/>
    <col min="5" max="5" width="17.85546875" customWidth="1"/>
    <col min="6" max="6" width="14.140625" customWidth="1"/>
    <col min="9" max="9" width="14" customWidth="1"/>
  </cols>
  <sheetData>
    <row r="2" spans="1:9" ht="18.75">
      <c r="A2" s="17" t="s">
        <v>83</v>
      </c>
      <c r="B2" s="17"/>
      <c r="C2" s="17"/>
      <c r="D2" s="17"/>
      <c r="E2" s="17"/>
      <c r="F2" s="17" t="s">
        <v>84</v>
      </c>
      <c r="G2" s="17"/>
      <c r="H2" s="17"/>
      <c r="I2" s="17"/>
    </row>
    <row r="4" spans="1:9" ht="18.75">
      <c r="A4" s="16" t="s">
        <v>57</v>
      </c>
      <c r="B4" s="16">
        <v>86</v>
      </c>
      <c r="C4" s="16" t="s">
        <v>58</v>
      </c>
      <c r="D4" s="16">
        <v>18</v>
      </c>
      <c r="E4" s="16" t="s">
        <v>59</v>
      </c>
      <c r="F4" s="16" t="s">
        <v>60</v>
      </c>
      <c r="G4" s="16" t="s">
        <v>61</v>
      </c>
      <c r="H4" s="16"/>
      <c r="I4" s="16">
        <v>1638</v>
      </c>
    </row>
    <row r="5" spans="1:9" ht="18.75">
      <c r="A5" s="16" t="s">
        <v>57</v>
      </c>
      <c r="B5" s="16">
        <v>86</v>
      </c>
      <c r="C5" s="16" t="s">
        <v>58</v>
      </c>
      <c r="D5" s="16">
        <v>23</v>
      </c>
      <c r="E5" s="16" t="s">
        <v>62</v>
      </c>
      <c r="F5" s="16" t="s">
        <v>63</v>
      </c>
      <c r="G5" s="16" t="s">
        <v>64</v>
      </c>
      <c r="H5" s="16"/>
      <c r="I5" s="16">
        <v>1372.8</v>
      </c>
    </row>
    <row r="6" spans="1:9" ht="18.75">
      <c r="A6" s="16" t="s">
        <v>57</v>
      </c>
      <c r="B6" s="16">
        <v>86</v>
      </c>
      <c r="C6" s="16" t="s">
        <v>58</v>
      </c>
      <c r="D6" s="16">
        <v>25</v>
      </c>
      <c r="E6" s="16" t="s">
        <v>65</v>
      </c>
      <c r="F6" s="16" t="s">
        <v>66</v>
      </c>
      <c r="G6" s="16" t="s">
        <v>67</v>
      </c>
      <c r="H6" s="16"/>
      <c r="I6" s="16">
        <v>1318.46</v>
      </c>
    </row>
    <row r="7" spans="1:9" ht="18.75">
      <c r="A7" s="16" t="s">
        <v>57</v>
      </c>
      <c r="B7" s="16">
        <v>86</v>
      </c>
      <c r="C7" s="16" t="s">
        <v>58</v>
      </c>
      <c r="D7" s="16">
        <v>26</v>
      </c>
      <c r="E7" s="16" t="s">
        <v>68</v>
      </c>
      <c r="F7" s="16" t="s">
        <v>69</v>
      </c>
      <c r="G7" s="16" t="s">
        <v>70</v>
      </c>
      <c r="H7" s="16"/>
      <c r="I7" s="16">
        <v>1716</v>
      </c>
    </row>
    <row r="8" spans="1:9" ht="18.75">
      <c r="A8" s="16" t="s">
        <v>57</v>
      </c>
      <c r="B8" s="16">
        <v>86</v>
      </c>
      <c r="C8" s="16" t="s">
        <v>58</v>
      </c>
      <c r="D8" s="16">
        <v>34</v>
      </c>
      <c r="E8" s="16" t="s">
        <v>71</v>
      </c>
      <c r="F8" s="16" t="s">
        <v>72</v>
      </c>
      <c r="G8" s="16" t="s">
        <v>73</v>
      </c>
      <c r="H8" s="16"/>
      <c r="I8" s="16">
        <v>1716</v>
      </c>
    </row>
    <row r="9" spans="1:9" ht="18.75">
      <c r="A9" s="16" t="s">
        <v>57</v>
      </c>
      <c r="B9" s="16">
        <v>86</v>
      </c>
      <c r="C9" s="16" t="s">
        <v>58</v>
      </c>
      <c r="D9" s="16">
        <v>39</v>
      </c>
      <c r="E9" s="16" t="s">
        <v>74</v>
      </c>
      <c r="F9" s="16" t="s">
        <v>75</v>
      </c>
      <c r="G9" s="16" t="s">
        <v>76</v>
      </c>
      <c r="H9" s="16"/>
      <c r="I9" s="16">
        <v>1372.8</v>
      </c>
    </row>
    <row r="10" spans="1:9" ht="18.75">
      <c r="A10" s="16" t="s">
        <v>57</v>
      </c>
      <c r="B10" s="16">
        <v>86</v>
      </c>
      <c r="C10" s="16" t="s">
        <v>58</v>
      </c>
      <c r="D10" s="16">
        <v>42</v>
      </c>
      <c r="E10" s="16" t="s">
        <v>77</v>
      </c>
      <c r="F10" s="16" t="s">
        <v>78</v>
      </c>
      <c r="G10" s="16" t="s">
        <v>79</v>
      </c>
      <c r="H10" s="16"/>
      <c r="I10" s="16">
        <v>1029.5999999999999</v>
      </c>
    </row>
    <row r="11" spans="1:9" ht="18.75">
      <c r="A11" s="16" t="s">
        <v>57</v>
      </c>
      <c r="B11" s="16">
        <v>86</v>
      </c>
      <c r="C11" s="16" t="s">
        <v>58</v>
      </c>
      <c r="D11" s="16">
        <v>48</v>
      </c>
      <c r="E11" s="16" t="s">
        <v>80</v>
      </c>
      <c r="F11" s="16" t="s">
        <v>81</v>
      </c>
      <c r="G11" s="16" t="s">
        <v>82</v>
      </c>
      <c r="H11" s="16"/>
      <c r="I11" s="16">
        <v>1329.9</v>
      </c>
    </row>
  </sheetData>
  <pageMargins left="0.17" right="0.23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P43"/>
  <sheetViews>
    <sheetView topLeftCell="A14" zoomScale="85" zoomScaleNormal="85" workbookViewId="0">
      <selection activeCell="K31" sqref="K31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106" t="s">
        <v>7</v>
      </c>
      <c r="F2" s="92"/>
      <c r="G2" s="92"/>
      <c r="H2" s="92"/>
      <c r="I2" s="92"/>
      <c r="J2" s="92"/>
    </row>
    <row r="3" spans="1:16">
      <c r="D3" s="107" t="s">
        <v>8</v>
      </c>
      <c r="E3" s="92"/>
      <c r="F3" s="92"/>
      <c r="G3" s="92"/>
      <c r="H3" s="92"/>
      <c r="I3" s="92"/>
      <c r="J3" s="92"/>
    </row>
    <row r="4" spans="1:16">
      <c r="D4" s="107" t="s">
        <v>10</v>
      </c>
      <c r="E4" s="92"/>
      <c r="F4" s="92"/>
      <c r="G4" s="92"/>
      <c r="H4" s="92"/>
      <c r="I4" s="92"/>
      <c r="J4" s="64"/>
    </row>
    <row r="5" spans="1:16" ht="15.75">
      <c r="E5" s="1" t="s">
        <v>0</v>
      </c>
      <c r="H5" s="91" t="s">
        <v>107</v>
      </c>
      <c r="I5" s="91"/>
      <c r="O5" s="92"/>
      <c r="P5" s="92"/>
    </row>
    <row r="6" spans="1:16" ht="15.75">
      <c r="F6" s="91" t="s">
        <v>11</v>
      </c>
      <c r="G6" s="92"/>
      <c r="H6" s="92"/>
      <c r="I6" s="92"/>
      <c r="J6" s="92"/>
      <c r="K6" s="92"/>
      <c r="L6" s="92"/>
    </row>
    <row r="7" spans="1:16" ht="0.75" customHeight="1">
      <c r="A7" s="91"/>
      <c r="B7" s="92"/>
      <c r="C7" s="92"/>
      <c r="D7" s="92"/>
      <c r="E7" s="92"/>
      <c r="F7" s="92"/>
      <c r="G7" s="92"/>
    </row>
    <row r="8" spans="1:16" ht="15.75">
      <c r="A8" s="91" t="s">
        <v>178</v>
      </c>
      <c r="B8" s="92"/>
      <c r="C8" s="92"/>
      <c r="D8" s="92"/>
      <c r="E8" s="92"/>
      <c r="F8" s="92"/>
      <c r="G8" s="92"/>
      <c r="H8" s="92"/>
      <c r="I8" s="92"/>
      <c r="J8" s="64"/>
    </row>
    <row r="9" spans="1:16">
      <c r="A9" s="108" t="s">
        <v>1</v>
      </c>
      <c r="B9" s="92"/>
      <c r="C9" s="92"/>
      <c r="D9" s="92"/>
      <c r="E9" s="92"/>
      <c r="F9" s="92" t="s">
        <v>89</v>
      </c>
      <c r="G9" s="92"/>
      <c r="H9" s="92"/>
      <c r="I9" t="s">
        <v>156</v>
      </c>
    </row>
    <row r="10" spans="1:16">
      <c r="A10" s="109" t="s">
        <v>2</v>
      </c>
      <c r="B10" s="110"/>
      <c r="C10" s="110"/>
      <c r="D10" s="110"/>
      <c r="E10" s="110"/>
      <c r="F10" s="110"/>
      <c r="H10" s="92" t="s">
        <v>87</v>
      </c>
      <c r="I10" s="92"/>
    </row>
    <row r="11" spans="1:16" ht="15.75">
      <c r="A11" s="111" t="s">
        <v>3</v>
      </c>
      <c r="B11" s="92"/>
      <c r="C11" s="92"/>
      <c r="D11" s="92"/>
      <c r="H11" s="112">
        <f>I32+I38</f>
        <v>40485.279999999999</v>
      </c>
      <c r="I11" s="113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80" t="s">
        <v>12</v>
      </c>
      <c r="C14" s="81"/>
      <c r="D14" s="81"/>
      <c r="E14" s="81"/>
      <c r="F14" s="81"/>
      <c r="G14" s="82"/>
      <c r="H14" s="8" t="s">
        <v>21</v>
      </c>
      <c r="I14" s="8" t="s">
        <v>13</v>
      </c>
    </row>
    <row r="16" spans="1:16">
      <c r="A16" s="13" t="s">
        <v>14</v>
      </c>
      <c r="B16" s="103" t="s">
        <v>15</v>
      </c>
      <c r="C16" s="103"/>
      <c r="D16" s="103"/>
      <c r="E16" s="104"/>
      <c r="F16" s="5"/>
      <c r="G16" s="6"/>
      <c r="H16" s="8"/>
      <c r="I16" s="14"/>
    </row>
    <row r="17" spans="1:11" ht="42" customHeight="1">
      <c r="A17" s="12" t="s">
        <v>28</v>
      </c>
      <c r="B17" s="89" t="s">
        <v>100</v>
      </c>
      <c r="C17" s="89"/>
      <c r="D17" s="89"/>
      <c r="E17" s="89"/>
      <c r="F17" s="89"/>
      <c r="G17" s="90"/>
      <c r="H17" s="8" t="s">
        <v>16</v>
      </c>
      <c r="I17" s="14">
        <v>6289</v>
      </c>
    </row>
    <row r="18" spans="1:11" ht="24" customHeight="1">
      <c r="A18" s="12" t="s">
        <v>29</v>
      </c>
      <c r="B18" s="97"/>
      <c r="C18" s="81"/>
      <c r="D18" s="81"/>
      <c r="E18" s="81"/>
      <c r="F18" s="81"/>
      <c r="G18" s="82"/>
      <c r="H18" s="8"/>
      <c r="I18" s="54"/>
    </row>
    <row r="19" spans="1:11" ht="13.5" customHeight="1">
      <c r="A19" s="13"/>
      <c r="B19" s="98" t="s">
        <v>27</v>
      </c>
      <c r="C19" s="98"/>
      <c r="D19" s="98"/>
      <c r="E19" s="98"/>
      <c r="F19" s="99"/>
      <c r="G19" s="6"/>
      <c r="H19" s="8"/>
      <c r="I19" s="15">
        <f>SUM(I17:I18)</f>
        <v>6289</v>
      </c>
    </row>
    <row r="20" spans="1:11" ht="24.75" customHeight="1">
      <c r="A20" s="13" t="s">
        <v>17</v>
      </c>
      <c r="B20" s="100" t="s">
        <v>20</v>
      </c>
      <c r="C20" s="100"/>
      <c r="D20" s="100"/>
      <c r="E20" s="100"/>
      <c r="F20" s="101"/>
      <c r="G20" s="6"/>
      <c r="H20" s="8"/>
      <c r="I20" s="15">
        <v>4302</v>
      </c>
    </row>
    <row r="21" spans="1:11" ht="17.25" customHeight="1">
      <c r="A21" s="52" t="s">
        <v>126</v>
      </c>
      <c r="B21" s="102" t="s">
        <v>179</v>
      </c>
      <c r="C21" s="81"/>
      <c r="D21" s="81"/>
      <c r="E21" s="81"/>
      <c r="F21" s="81"/>
      <c r="G21" s="82"/>
      <c r="H21" s="8" t="s">
        <v>114</v>
      </c>
      <c r="I21" s="22">
        <v>102</v>
      </c>
    </row>
    <row r="22" spans="1:11" ht="29.25" customHeight="1">
      <c r="A22" s="12" t="s">
        <v>90</v>
      </c>
      <c r="B22" s="102" t="s">
        <v>180</v>
      </c>
      <c r="C22" s="81"/>
      <c r="D22" s="81"/>
      <c r="E22" s="81"/>
      <c r="F22" s="81"/>
      <c r="G22" s="82"/>
      <c r="H22" s="8" t="s">
        <v>114</v>
      </c>
      <c r="I22" s="22">
        <v>4200</v>
      </c>
    </row>
    <row r="23" spans="1:11" ht="17.25" customHeight="1">
      <c r="A23" s="12" t="s">
        <v>151</v>
      </c>
      <c r="B23" s="102"/>
      <c r="C23" s="81"/>
      <c r="D23" s="81"/>
      <c r="E23" s="81"/>
      <c r="F23" s="81"/>
      <c r="G23" s="82"/>
      <c r="H23" s="8" t="s">
        <v>114</v>
      </c>
      <c r="I23" s="22">
        <v>0</v>
      </c>
    </row>
    <row r="24" spans="1:11" ht="18" customHeight="1">
      <c r="A24" s="13" t="s">
        <v>23</v>
      </c>
      <c r="B24" s="100" t="s">
        <v>18</v>
      </c>
      <c r="C24" s="100"/>
      <c r="D24" s="100"/>
      <c r="E24" s="100"/>
      <c r="F24" s="101"/>
      <c r="G24" s="6"/>
      <c r="H24" s="8" t="s">
        <v>114</v>
      </c>
      <c r="I24" s="15">
        <v>0</v>
      </c>
    </row>
    <row r="25" spans="1:11" ht="18.75" customHeight="1">
      <c r="A25" s="12" t="s">
        <v>33</v>
      </c>
      <c r="B25" s="103" t="s">
        <v>34</v>
      </c>
      <c r="C25" s="103"/>
      <c r="D25" s="103"/>
      <c r="E25" s="103"/>
      <c r="F25" s="104"/>
      <c r="G25" s="6"/>
      <c r="H25" s="8" t="s">
        <v>16</v>
      </c>
      <c r="I25" s="15">
        <v>3833.6</v>
      </c>
    </row>
    <row r="26" spans="1:11" ht="19.5" customHeight="1">
      <c r="A26" s="12" t="s">
        <v>35</v>
      </c>
      <c r="B26" s="103" t="s">
        <v>36</v>
      </c>
      <c r="C26" s="103"/>
      <c r="D26" s="103"/>
      <c r="E26" s="103"/>
      <c r="F26" s="104"/>
      <c r="G26" s="6"/>
      <c r="H26" s="8" t="s">
        <v>16</v>
      </c>
      <c r="I26" s="15">
        <v>2875.2</v>
      </c>
    </row>
    <row r="27" spans="1:11" ht="30.75" customHeight="1">
      <c r="A27" s="12" t="s">
        <v>37</v>
      </c>
      <c r="B27" s="102" t="s">
        <v>177</v>
      </c>
      <c r="C27" s="105"/>
      <c r="D27" s="105"/>
      <c r="E27" s="105"/>
      <c r="F27" s="105"/>
      <c r="G27" s="6"/>
      <c r="H27" s="8" t="s">
        <v>16</v>
      </c>
      <c r="I27" s="15">
        <v>665.08</v>
      </c>
    </row>
    <row r="28" spans="1:11" ht="17.25" customHeight="1">
      <c r="A28" s="12" t="s">
        <v>39</v>
      </c>
      <c r="B28" s="95" t="s">
        <v>40</v>
      </c>
      <c r="C28" s="95"/>
      <c r="D28" s="95"/>
      <c r="E28" s="95"/>
      <c r="F28" s="96"/>
      <c r="G28" s="6"/>
      <c r="H28" s="8" t="s">
        <v>16</v>
      </c>
      <c r="I28" s="15">
        <v>2500</v>
      </c>
    </row>
    <row r="29" spans="1:11" ht="14.25" customHeight="1">
      <c r="A29" s="12" t="s">
        <v>41</v>
      </c>
      <c r="B29" s="95" t="s">
        <v>44</v>
      </c>
      <c r="C29" s="95"/>
      <c r="D29" s="95"/>
      <c r="E29" s="95"/>
      <c r="F29" s="96"/>
      <c r="G29" s="6"/>
      <c r="H29" s="8" t="s">
        <v>16</v>
      </c>
      <c r="I29" s="15">
        <v>599</v>
      </c>
    </row>
    <row r="30" spans="1:11" ht="15.75" customHeight="1">
      <c r="A30" s="12" t="s">
        <v>43</v>
      </c>
      <c r="B30" s="83" t="s">
        <v>186</v>
      </c>
      <c r="C30" s="81"/>
      <c r="D30" s="81"/>
      <c r="E30" s="81"/>
      <c r="F30" s="81"/>
      <c r="G30" s="82"/>
      <c r="H30" s="8" t="s">
        <v>16</v>
      </c>
      <c r="I30" s="15">
        <v>5151.3999999999996</v>
      </c>
    </row>
    <row r="31" spans="1:11" ht="15.75" customHeight="1">
      <c r="A31" s="12" t="s">
        <v>46</v>
      </c>
      <c r="B31" s="84"/>
      <c r="C31" s="85"/>
      <c r="D31" s="85"/>
      <c r="E31" s="85"/>
      <c r="F31" s="85"/>
      <c r="G31" s="86"/>
      <c r="H31" s="8"/>
      <c r="I31" s="15"/>
    </row>
    <row r="32" spans="1:11" ht="19.5" customHeight="1">
      <c r="A32" s="12"/>
      <c r="B32" s="87" t="s">
        <v>45</v>
      </c>
      <c r="C32" s="87"/>
      <c r="D32" s="87"/>
      <c r="E32" s="87"/>
      <c r="F32" s="88"/>
      <c r="G32" s="6"/>
      <c r="H32" s="8"/>
      <c r="I32" s="15">
        <f>I19+I20+I25+I26+I27+I28+I29+I30</f>
        <v>26215.279999999999</v>
      </c>
      <c r="K32" s="10"/>
    </row>
    <row r="33" spans="1:9" ht="18.75" customHeight="1">
      <c r="A33" s="93" t="s">
        <v>47</v>
      </c>
      <c r="B33" s="94"/>
      <c r="C33" s="94"/>
      <c r="D33" s="94"/>
      <c r="E33" s="94"/>
      <c r="F33" s="94"/>
      <c r="I33" s="10"/>
    </row>
    <row r="34" spans="1:9" ht="21" customHeight="1">
      <c r="A34" s="7" t="s">
        <v>6</v>
      </c>
      <c r="B34" s="80" t="s">
        <v>12</v>
      </c>
      <c r="C34" s="81"/>
      <c r="D34" s="81"/>
      <c r="E34" s="81"/>
      <c r="F34" s="81"/>
      <c r="G34" s="82"/>
      <c r="H34" s="8" t="s">
        <v>182</v>
      </c>
      <c r="I34" s="8" t="s">
        <v>13</v>
      </c>
    </row>
    <row r="35" spans="1:9" ht="36.75" customHeight="1">
      <c r="A35" s="7">
        <v>1</v>
      </c>
      <c r="B35" s="77" t="s">
        <v>183</v>
      </c>
      <c r="C35" s="78"/>
      <c r="D35" s="78"/>
      <c r="E35" s="78"/>
      <c r="F35" s="78"/>
      <c r="G35" s="79"/>
      <c r="H35" s="8" t="s">
        <v>114</v>
      </c>
      <c r="I35" s="8">
        <v>930</v>
      </c>
    </row>
    <row r="36" spans="1:9" ht="30" customHeight="1">
      <c r="A36" s="7">
        <v>2</v>
      </c>
      <c r="B36" s="77" t="s">
        <v>181</v>
      </c>
      <c r="C36" s="78"/>
      <c r="D36" s="78"/>
      <c r="E36" s="78"/>
      <c r="F36" s="78"/>
      <c r="G36" s="79"/>
      <c r="H36" s="8" t="s">
        <v>114</v>
      </c>
      <c r="I36" s="14">
        <v>1820</v>
      </c>
    </row>
    <row r="37" spans="1:9" ht="30" customHeight="1">
      <c r="A37" s="7">
        <v>3</v>
      </c>
      <c r="B37" s="77" t="s">
        <v>184</v>
      </c>
      <c r="C37" s="78"/>
      <c r="D37" s="78"/>
      <c r="E37" s="78"/>
      <c r="F37" s="78"/>
      <c r="G37" s="79"/>
      <c r="H37" s="8"/>
      <c r="I37" s="14">
        <v>11520</v>
      </c>
    </row>
    <row r="38" spans="1:9" ht="15.75">
      <c r="A38" s="12"/>
      <c r="B38" s="80" t="s">
        <v>95</v>
      </c>
      <c r="C38" s="81"/>
      <c r="D38" s="81"/>
      <c r="E38" s="81"/>
      <c r="F38" s="81"/>
      <c r="G38" s="82"/>
      <c r="H38" s="8"/>
      <c r="I38" s="15">
        <f>SUM(I35:I37)</f>
        <v>14270</v>
      </c>
    </row>
    <row r="39" spans="1:9">
      <c r="A39" s="11"/>
    </row>
    <row r="40" spans="1:9">
      <c r="A40" s="11"/>
      <c r="B40" s="3" t="s">
        <v>48</v>
      </c>
      <c r="C40" t="s">
        <v>49</v>
      </c>
      <c r="F40" t="s">
        <v>54</v>
      </c>
      <c r="I40" t="s">
        <v>50</v>
      </c>
    </row>
    <row r="41" spans="1:9">
      <c r="A41" s="9"/>
    </row>
    <row r="43" spans="1:9">
      <c r="B43" s="3" t="s">
        <v>51</v>
      </c>
      <c r="C43" t="s">
        <v>52</v>
      </c>
      <c r="F43" t="s">
        <v>55</v>
      </c>
      <c r="I43" t="s">
        <v>146</v>
      </c>
    </row>
  </sheetData>
  <mergeCells count="39">
    <mergeCell ref="B17:G17"/>
    <mergeCell ref="A7:G7"/>
    <mergeCell ref="A8:I8"/>
    <mergeCell ref="B38:G38"/>
    <mergeCell ref="B35:G35"/>
    <mergeCell ref="B37:G37"/>
    <mergeCell ref="B30:G30"/>
    <mergeCell ref="B31:G31"/>
    <mergeCell ref="B32:F32"/>
    <mergeCell ref="A33:F33"/>
    <mergeCell ref="B34:G34"/>
    <mergeCell ref="B36:G36"/>
    <mergeCell ref="B29:F29"/>
    <mergeCell ref="B18:G18"/>
    <mergeCell ref="B19:F19"/>
    <mergeCell ref="B20:F20"/>
    <mergeCell ref="B26:F26"/>
    <mergeCell ref="B27:F27"/>
    <mergeCell ref="B28:F28"/>
    <mergeCell ref="O5:P5"/>
    <mergeCell ref="A13:F13"/>
    <mergeCell ref="B14:G14"/>
    <mergeCell ref="B16:E16"/>
    <mergeCell ref="A10:F10"/>
    <mergeCell ref="H10:I10"/>
    <mergeCell ref="A11:D11"/>
    <mergeCell ref="H11:I11"/>
    <mergeCell ref="B21:G21"/>
    <mergeCell ref="B22:G22"/>
    <mergeCell ref="B23:G23"/>
    <mergeCell ref="B24:F24"/>
    <mergeCell ref="B25:F25"/>
    <mergeCell ref="E2:J2"/>
    <mergeCell ref="D3:J3"/>
    <mergeCell ref="D4:I4"/>
    <mergeCell ref="H5:I5"/>
    <mergeCell ref="A9:E9"/>
    <mergeCell ref="F9:H9"/>
    <mergeCell ref="F6:L6"/>
  </mergeCells>
  <pageMargins left="0.38" right="0.38" top="0.25" bottom="0.47" header="0.3" footer="0.3"/>
  <pageSetup paperSize="9" orientation="portrait" r:id="rId1"/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>
  <dimension ref="A1:P41"/>
  <sheetViews>
    <sheetView topLeftCell="A11" zoomScale="85" zoomScaleNormal="85" workbookViewId="0">
      <selection activeCell="O27" sqref="O27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106" t="s">
        <v>7</v>
      </c>
      <c r="F2" s="92"/>
      <c r="G2" s="92"/>
      <c r="H2" s="92"/>
      <c r="I2" s="92"/>
      <c r="J2" s="92"/>
    </row>
    <row r="3" spans="1:16">
      <c r="D3" s="107" t="s">
        <v>8</v>
      </c>
      <c r="E3" s="92"/>
      <c r="F3" s="92"/>
      <c r="G3" s="92"/>
      <c r="H3" s="92"/>
      <c r="I3" s="92"/>
      <c r="J3" s="92"/>
    </row>
    <row r="4" spans="1:16">
      <c r="D4" s="107" t="s">
        <v>10</v>
      </c>
      <c r="E4" s="92"/>
      <c r="F4" s="92"/>
      <c r="G4" s="92"/>
      <c r="H4" s="92"/>
      <c r="I4" s="92"/>
      <c r="J4" s="64"/>
    </row>
    <row r="5" spans="1:16" ht="15.75">
      <c r="E5" s="1" t="s">
        <v>0</v>
      </c>
      <c r="H5" s="91" t="s">
        <v>107</v>
      </c>
      <c r="I5" s="91"/>
      <c r="O5" s="92"/>
      <c r="P5" s="92"/>
    </row>
    <row r="6" spans="1:16" ht="15.75">
      <c r="F6" s="91" t="s">
        <v>11</v>
      </c>
      <c r="G6" s="92"/>
      <c r="H6" s="92"/>
      <c r="I6" s="92"/>
      <c r="J6" s="92"/>
      <c r="K6" s="92"/>
      <c r="L6" s="92"/>
    </row>
    <row r="7" spans="1:16" ht="0.75" customHeight="1">
      <c r="A7" s="91"/>
      <c r="B7" s="92"/>
      <c r="C7" s="92"/>
      <c r="D7" s="92"/>
      <c r="E7" s="92"/>
      <c r="F7" s="92"/>
      <c r="G7" s="92"/>
    </row>
    <row r="8" spans="1:16" ht="15.75">
      <c r="A8" s="91" t="s">
        <v>185</v>
      </c>
      <c r="B8" s="92"/>
      <c r="C8" s="92"/>
      <c r="D8" s="92"/>
      <c r="E8" s="92"/>
      <c r="F8" s="92"/>
      <c r="G8" s="92"/>
      <c r="H8" s="92"/>
      <c r="I8" s="92"/>
      <c r="J8" s="64"/>
    </row>
    <row r="9" spans="1:16">
      <c r="A9" s="108" t="s">
        <v>1</v>
      </c>
      <c r="B9" s="92"/>
      <c r="C9" s="92"/>
      <c r="D9" s="92"/>
      <c r="E9" s="92"/>
      <c r="F9" s="92" t="s">
        <v>89</v>
      </c>
      <c r="G9" s="92"/>
      <c r="H9" s="92"/>
      <c r="I9" t="s">
        <v>156</v>
      </c>
    </row>
    <row r="10" spans="1:16">
      <c r="A10" s="109" t="s">
        <v>2</v>
      </c>
      <c r="B10" s="110"/>
      <c r="C10" s="110"/>
      <c r="D10" s="110"/>
      <c r="E10" s="110"/>
      <c r="F10" s="110"/>
      <c r="H10" s="92" t="s">
        <v>87</v>
      </c>
      <c r="I10" s="92"/>
    </row>
    <row r="11" spans="1:16" ht="15.75">
      <c r="A11" s="111" t="s">
        <v>3</v>
      </c>
      <c r="B11" s="92"/>
      <c r="C11" s="92"/>
      <c r="D11" s="92"/>
      <c r="H11" s="112">
        <f>I32+I36</f>
        <v>23263.279999999999</v>
      </c>
      <c r="I11" s="113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80" t="s">
        <v>12</v>
      </c>
      <c r="C14" s="81"/>
      <c r="D14" s="81"/>
      <c r="E14" s="81"/>
      <c r="F14" s="81"/>
      <c r="G14" s="82"/>
      <c r="H14" s="8" t="s">
        <v>21</v>
      </c>
      <c r="I14" s="8" t="s">
        <v>13</v>
      </c>
    </row>
    <row r="16" spans="1:16">
      <c r="A16" s="13" t="s">
        <v>14</v>
      </c>
      <c r="B16" s="103" t="s">
        <v>15</v>
      </c>
      <c r="C16" s="103"/>
      <c r="D16" s="103"/>
      <c r="E16" s="104"/>
      <c r="F16" s="5"/>
      <c r="G16" s="6"/>
      <c r="H16" s="8"/>
      <c r="I16" s="14"/>
    </row>
    <row r="17" spans="1:11" ht="42" customHeight="1">
      <c r="A17" s="12" t="s">
        <v>28</v>
      </c>
      <c r="B17" s="89" t="s">
        <v>100</v>
      </c>
      <c r="C17" s="89"/>
      <c r="D17" s="89"/>
      <c r="E17" s="89"/>
      <c r="F17" s="89"/>
      <c r="G17" s="90"/>
      <c r="H17" s="8" t="s">
        <v>16</v>
      </c>
      <c r="I17" s="14">
        <v>6289</v>
      </c>
    </row>
    <row r="18" spans="1:11" ht="24" customHeight="1">
      <c r="A18" s="12" t="s">
        <v>29</v>
      </c>
      <c r="B18" s="97"/>
      <c r="C18" s="81"/>
      <c r="D18" s="81"/>
      <c r="E18" s="81"/>
      <c r="F18" s="81"/>
      <c r="G18" s="82"/>
      <c r="H18" s="8"/>
      <c r="I18" s="54"/>
    </row>
    <row r="19" spans="1:11" ht="13.5" customHeight="1">
      <c r="A19" s="13"/>
      <c r="B19" s="98" t="s">
        <v>27</v>
      </c>
      <c r="C19" s="98"/>
      <c r="D19" s="98"/>
      <c r="E19" s="98"/>
      <c r="F19" s="99"/>
      <c r="G19" s="6"/>
      <c r="H19" s="8"/>
      <c r="I19" s="15">
        <f>SUM(I17:I18)</f>
        <v>6289</v>
      </c>
    </row>
    <row r="20" spans="1:11" ht="24.75" customHeight="1">
      <c r="A20" s="13" t="s">
        <v>17</v>
      </c>
      <c r="B20" s="100" t="s">
        <v>20</v>
      </c>
      <c r="C20" s="100"/>
      <c r="D20" s="100"/>
      <c r="E20" s="100"/>
      <c r="F20" s="101"/>
      <c r="G20" s="6"/>
      <c r="H20" s="8"/>
      <c r="I20" s="15"/>
    </row>
    <row r="21" spans="1:11" ht="17.25" customHeight="1">
      <c r="A21" s="52" t="s">
        <v>126</v>
      </c>
      <c r="B21" s="102"/>
      <c r="C21" s="81"/>
      <c r="D21" s="81"/>
      <c r="E21" s="81"/>
      <c r="F21" s="81"/>
      <c r="G21" s="82"/>
      <c r="H21" s="8" t="s">
        <v>114</v>
      </c>
      <c r="I21" s="22"/>
    </row>
    <row r="22" spans="1:11" ht="17.25" customHeight="1">
      <c r="A22" s="12" t="s">
        <v>90</v>
      </c>
      <c r="B22" s="102"/>
      <c r="C22" s="81"/>
      <c r="D22" s="81"/>
      <c r="E22" s="81"/>
      <c r="F22" s="81"/>
      <c r="G22" s="82"/>
      <c r="H22" s="8" t="s">
        <v>114</v>
      </c>
      <c r="I22" s="22"/>
    </row>
    <row r="23" spans="1:11" ht="17.25" customHeight="1">
      <c r="A23" s="12" t="s">
        <v>151</v>
      </c>
      <c r="B23" s="102"/>
      <c r="C23" s="81"/>
      <c r="D23" s="81"/>
      <c r="E23" s="81"/>
      <c r="F23" s="81"/>
      <c r="G23" s="82"/>
      <c r="H23" s="8" t="s">
        <v>114</v>
      </c>
      <c r="I23" s="22">
        <v>0</v>
      </c>
    </row>
    <row r="24" spans="1:11" ht="18" customHeight="1">
      <c r="A24" s="13" t="s">
        <v>23</v>
      </c>
      <c r="B24" s="100" t="s">
        <v>18</v>
      </c>
      <c r="C24" s="100"/>
      <c r="D24" s="100"/>
      <c r="E24" s="100"/>
      <c r="F24" s="101"/>
      <c r="G24" s="6"/>
      <c r="H24" s="8" t="s">
        <v>114</v>
      </c>
      <c r="I24" s="15">
        <v>0</v>
      </c>
    </row>
    <row r="25" spans="1:11" ht="18.75" customHeight="1">
      <c r="A25" s="12" t="s">
        <v>33</v>
      </c>
      <c r="B25" s="103" t="s">
        <v>34</v>
      </c>
      <c r="C25" s="103"/>
      <c r="D25" s="103"/>
      <c r="E25" s="103"/>
      <c r="F25" s="104"/>
      <c r="G25" s="6"/>
      <c r="H25" s="8" t="s">
        <v>16</v>
      </c>
      <c r="I25" s="15">
        <v>3833.6</v>
      </c>
    </row>
    <row r="26" spans="1:11" ht="19.5" customHeight="1">
      <c r="A26" s="12" t="s">
        <v>35</v>
      </c>
      <c r="B26" s="103" t="s">
        <v>36</v>
      </c>
      <c r="C26" s="103"/>
      <c r="D26" s="103"/>
      <c r="E26" s="103"/>
      <c r="F26" s="104"/>
      <c r="G26" s="6"/>
      <c r="H26" s="8" t="s">
        <v>16</v>
      </c>
      <c r="I26" s="15">
        <v>2875.2</v>
      </c>
    </row>
    <row r="27" spans="1:11" ht="30.75" customHeight="1">
      <c r="A27" s="12" t="s">
        <v>37</v>
      </c>
      <c r="B27" s="102" t="s">
        <v>177</v>
      </c>
      <c r="C27" s="105"/>
      <c r="D27" s="105"/>
      <c r="E27" s="105"/>
      <c r="F27" s="105"/>
      <c r="G27" s="6"/>
      <c r="H27" s="8" t="s">
        <v>16</v>
      </c>
      <c r="I27" s="15">
        <v>665.08</v>
      </c>
    </row>
    <row r="28" spans="1:11" ht="17.25" customHeight="1">
      <c r="A28" s="12" t="s">
        <v>39</v>
      </c>
      <c r="B28" s="95" t="s">
        <v>40</v>
      </c>
      <c r="C28" s="95"/>
      <c r="D28" s="95"/>
      <c r="E28" s="95"/>
      <c r="F28" s="96"/>
      <c r="G28" s="6"/>
      <c r="H28" s="8" t="s">
        <v>16</v>
      </c>
      <c r="I28" s="15">
        <v>2500</v>
      </c>
    </row>
    <row r="29" spans="1:11" ht="14.25" customHeight="1">
      <c r="A29" s="12" t="s">
        <v>41</v>
      </c>
      <c r="B29" s="95" t="s">
        <v>44</v>
      </c>
      <c r="C29" s="95"/>
      <c r="D29" s="95"/>
      <c r="E29" s="95"/>
      <c r="F29" s="96"/>
      <c r="G29" s="6"/>
      <c r="H29" s="8" t="s">
        <v>16</v>
      </c>
      <c r="I29" s="15">
        <v>599</v>
      </c>
    </row>
    <row r="30" spans="1:11" ht="15.75" customHeight="1">
      <c r="A30" s="12" t="s">
        <v>43</v>
      </c>
      <c r="B30" s="83" t="s">
        <v>186</v>
      </c>
      <c r="C30" s="81"/>
      <c r="D30" s="81"/>
      <c r="E30" s="81"/>
      <c r="F30" s="81"/>
      <c r="G30" s="82"/>
      <c r="H30" s="8" t="s">
        <v>16</v>
      </c>
      <c r="I30" s="15">
        <v>5151.3999999999996</v>
      </c>
    </row>
    <row r="31" spans="1:11" ht="15.75" customHeight="1">
      <c r="A31" s="12" t="s">
        <v>46</v>
      </c>
      <c r="B31" s="84"/>
      <c r="C31" s="85"/>
      <c r="D31" s="85"/>
      <c r="E31" s="85"/>
      <c r="F31" s="85"/>
      <c r="G31" s="86"/>
      <c r="H31" s="8"/>
      <c r="I31" s="15"/>
    </row>
    <row r="32" spans="1:11" ht="19.5" customHeight="1">
      <c r="A32" s="12"/>
      <c r="B32" s="87" t="s">
        <v>45</v>
      </c>
      <c r="C32" s="87"/>
      <c r="D32" s="87"/>
      <c r="E32" s="87"/>
      <c r="F32" s="88"/>
      <c r="G32" s="6"/>
      <c r="H32" s="8"/>
      <c r="I32" s="15">
        <f>I19+I20+I24+I25+I26+I27+I28+I29+I30+I31</f>
        <v>21913.279999999999</v>
      </c>
      <c r="K32" s="10"/>
    </row>
    <row r="33" spans="1:9" ht="18.75" customHeight="1">
      <c r="A33" s="93" t="s">
        <v>47</v>
      </c>
      <c r="B33" s="94"/>
      <c r="C33" s="94"/>
      <c r="D33" s="94"/>
      <c r="E33" s="94"/>
      <c r="F33" s="94"/>
      <c r="I33" s="10"/>
    </row>
    <row r="34" spans="1:9" ht="21" customHeight="1">
      <c r="A34" s="7" t="s">
        <v>6</v>
      </c>
      <c r="B34" s="80" t="s">
        <v>12</v>
      </c>
      <c r="C34" s="81"/>
      <c r="D34" s="81"/>
      <c r="E34" s="81"/>
      <c r="F34" s="81"/>
      <c r="G34" s="82"/>
      <c r="H34" s="8" t="s">
        <v>21</v>
      </c>
      <c r="I34" s="8" t="s">
        <v>13</v>
      </c>
    </row>
    <row r="35" spans="1:9" ht="30" customHeight="1">
      <c r="A35" s="7" t="s">
        <v>14</v>
      </c>
      <c r="B35" s="77" t="s">
        <v>155</v>
      </c>
      <c r="C35" s="78"/>
      <c r="D35" s="78"/>
      <c r="E35" s="78"/>
      <c r="F35" s="78"/>
      <c r="G35" s="79"/>
      <c r="H35" s="8" t="s">
        <v>114</v>
      </c>
      <c r="I35" s="14">
        <v>1350</v>
      </c>
    </row>
    <row r="36" spans="1:9" ht="15.75">
      <c r="A36" s="12"/>
      <c r="B36" s="80" t="s">
        <v>95</v>
      </c>
      <c r="C36" s="81"/>
      <c r="D36" s="81"/>
      <c r="E36" s="81"/>
      <c r="F36" s="81"/>
      <c r="G36" s="82"/>
      <c r="H36" s="8"/>
      <c r="I36" s="15">
        <f>SUM(I35:I35)</f>
        <v>1350</v>
      </c>
    </row>
    <row r="37" spans="1:9">
      <c r="A37" s="11"/>
    </row>
    <row r="38" spans="1:9">
      <c r="A38" s="11"/>
      <c r="B38" s="3" t="s">
        <v>48</v>
      </c>
      <c r="C38" t="s">
        <v>49</v>
      </c>
      <c r="F38" t="s">
        <v>54</v>
      </c>
      <c r="I38" t="s">
        <v>50</v>
      </c>
    </row>
    <row r="39" spans="1:9">
      <c r="A39" s="9"/>
    </row>
    <row r="41" spans="1:9">
      <c r="B41" s="3" t="s">
        <v>51</v>
      </c>
      <c r="C41" t="s">
        <v>52</v>
      </c>
      <c r="F41" t="s">
        <v>55</v>
      </c>
      <c r="I41" t="s">
        <v>146</v>
      </c>
    </row>
  </sheetData>
  <mergeCells count="37">
    <mergeCell ref="B29:F29"/>
    <mergeCell ref="B18:G18"/>
    <mergeCell ref="B19:F19"/>
    <mergeCell ref="B20:F20"/>
    <mergeCell ref="B21:G21"/>
    <mergeCell ref="B22:G22"/>
    <mergeCell ref="B28:F28"/>
    <mergeCell ref="B23:G23"/>
    <mergeCell ref="B24:F24"/>
    <mergeCell ref="B25:F25"/>
    <mergeCell ref="B26:F26"/>
    <mergeCell ref="B27:F27"/>
    <mergeCell ref="B36:G36"/>
    <mergeCell ref="B30:G30"/>
    <mergeCell ref="B31:G31"/>
    <mergeCell ref="B32:F32"/>
    <mergeCell ref="A33:F33"/>
    <mergeCell ref="B34:G34"/>
    <mergeCell ref="B35:G35"/>
    <mergeCell ref="O5:P5"/>
    <mergeCell ref="A13:F13"/>
    <mergeCell ref="B14:G14"/>
    <mergeCell ref="B16:E16"/>
    <mergeCell ref="A10:F10"/>
    <mergeCell ref="H10:I10"/>
    <mergeCell ref="A11:D11"/>
    <mergeCell ref="H11:I11"/>
    <mergeCell ref="B17:G17"/>
    <mergeCell ref="A7:G7"/>
    <mergeCell ref="E2:J2"/>
    <mergeCell ref="D3:J3"/>
    <mergeCell ref="D4:I4"/>
    <mergeCell ref="H5:I5"/>
    <mergeCell ref="A9:E9"/>
    <mergeCell ref="F9:H9"/>
    <mergeCell ref="F6:L6"/>
    <mergeCell ref="A8:I8"/>
  </mergeCells>
  <pageMargins left="0.38" right="0.38" top="0.25" bottom="0.47" header="0.3" footer="0.3"/>
  <pageSetup paperSize="9" orientation="portrait" r:id="rId1"/>
  <drawing r:id="rId2"/>
  <legacyDrawing r:id="rId3"/>
</worksheet>
</file>

<file path=xl/worksheets/sheet32.xml><?xml version="1.0" encoding="utf-8"?>
<worksheet xmlns="http://schemas.openxmlformats.org/spreadsheetml/2006/main" xmlns:r="http://schemas.openxmlformats.org/officeDocument/2006/relationships">
  <dimension ref="A1:P42"/>
  <sheetViews>
    <sheetView topLeftCell="A14" zoomScale="85" zoomScaleNormal="85" workbookViewId="0">
      <selection activeCell="B18" sqref="B18:G18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106" t="s">
        <v>7</v>
      </c>
      <c r="F2" s="92"/>
      <c r="G2" s="92"/>
      <c r="H2" s="92"/>
      <c r="I2" s="92"/>
      <c r="J2" s="92"/>
    </row>
    <row r="3" spans="1:16">
      <c r="D3" s="107" t="s">
        <v>8</v>
      </c>
      <c r="E3" s="92"/>
      <c r="F3" s="92"/>
      <c r="G3" s="92"/>
      <c r="H3" s="92"/>
      <c r="I3" s="92"/>
      <c r="J3" s="92"/>
    </row>
    <row r="4" spans="1:16">
      <c r="D4" s="107" t="s">
        <v>10</v>
      </c>
      <c r="E4" s="92"/>
      <c r="F4" s="92"/>
      <c r="G4" s="92"/>
      <c r="H4" s="92"/>
      <c r="I4" s="92"/>
      <c r="J4" s="65"/>
    </row>
    <row r="5" spans="1:16" ht="15.75">
      <c r="E5" s="1" t="s">
        <v>0</v>
      </c>
      <c r="H5" s="91" t="s">
        <v>107</v>
      </c>
      <c r="I5" s="91"/>
      <c r="O5" s="92"/>
      <c r="P5" s="92"/>
    </row>
    <row r="6" spans="1:16" ht="15.75">
      <c r="F6" s="91" t="s">
        <v>11</v>
      </c>
      <c r="G6" s="92"/>
      <c r="H6" s="92"/>
      <c r="I6" s="92"/>
      <c r="J6" s="92"/>
      <c r="K6" s="92"/>
      <c r="L6" s="92"/>
    </row>
    <row r="7" spans="1:16" ht="0.75" customHeight="1">
      <c r="A7" s="91"/>
      <c r="B7" s="92"/>
      <c r="C7" s="92"/>
      <c r="D7" s="92"/>
      <c r="E7" s="92"/>
      <c r="F7" s="92"/>
      <c r="G7" s="92"/>
    </row>
    <row r="8" spans="1:16" ht="15.75">
      <c r="A8" s="91" t="s">
        <v>187</v>
      </c>
      <c r="B8" s="92"/>
      <c r="C8" s="92"/>
      <c r="D8" s="92"/>
      <c r="E8" s="92"/>
      <c r="F8" s="92"/>
      <c r="G8" s="92"/>
      <c r="H8" s="92"/>
      <c r="I8" s="92"/>
      <c r="J8" s="65"/>
    </row>
    <row r="9" spans="1:16">
      <c r="A9" s="108" t="s">
        <v>1</v>
      </c>
      <c r="B9" s="92"/>
      <c r="C9" s="92"/>
      <c r="D9" s="92"/>
      <c r="E9" s="92"/>
      <c r="F9" s="92" t="s">
        <v>89</v>
      </c>
      <c r="G9" s="92"/>
      <c r="H9" s="92"/>
      <c r="I9" t="s">
        <v>156</v>
      </c>
    </row>
    <row r="10" spans="1:16">
      <c r="A10" s="109" t="s">
        <v>2</v>
      </c>
      <c r="B10" s="110"/>
      <c r="C10" s="110"/>
      <c r="D10" s="110"/>
      <c r="E10" s="110"/>
      <c r="F10" s="110"/>
      <c r="H10" s="92" t="s">
        <v>87</v>
      </c>
      <c r="I10" s="92"/>
    </row>
    <row r="11" spans="1:16" ht="15.75">
      <c r="A11" s="111" t="s">
        <v>3</v>
      </c>
      <c r="B11" s="92"/>
      <c r="C11" s="92"/>
      <c r="D11" s="92"/>
      <c r="H11" s="112">
        <f>I32+I37</f>
        <v>28476.440000000002</v>
      </c>
      <c r="I11" s="113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80" t="s">
        <v>12</v>
      </c>
      <c r="C14" s="81"/>
      <c r="D14" s="81"/>
      <c r="E14" s="81"/>
      <c r="F14" s="81"/>
      <c r="G14" s="82"/>
      <c r="H14" s="8" t="s">
        <v>21</v>
      </c>
      <c r="I14" s="8" t="s">
        <v>13</v>
      </c>
    </row>
    <row r="16" spans="1:16">
      <c r="A16" s="13" t="s">
        <v>14</v>
      </c>
      <c r="B16" s="103" t="s">
        <v>15</v>
      </c>
      <c r="C16" s="103"/>
      <c r="D16" s="103"/>
      <c r="E16" s="104"/>
      <c r="F16" s="5"/>
      <c r="G16" s="6"/>
      <c r="H16" s="8"/>
      <c r="I16" s="14"/>
    </row>
    <row r="17" spans="1:11" ht="42" customHeight="1">
      <c r="A17" s="12" t="s">
        <v>28</v>
      </c>
      <c r="B17" s="89" t="s">
        <v>100</v>
      </c>
      <c r="C17" s="89"/>
      <c r="D17" s="89"/>
      <c r="E17" s="89"/>
      <c r="F17" s="89"/>
      <c r="G17" s="90"/>
      <c r="H17" s="8" t="s">
        <v>16</v>
      </c>
      <c r="I17" s="14">
        <v>6289</v>
      </c>
    </row>
    <row r="18" spans="1:11" ht="22.5" customHeight="1">
      <c r="A18" s="12" t="s">
        <v>29</v>
      </c>
      <c r="B18" s="97" t="s">
        <v>174</v>
      </c>
      <c r="C18" s="81"/>
      <c r="D18" s="81"/>
      <c r="E18" s="81"/>
      <c r="F18" s="81"/>
      <c r="G18" s="82"/>
      <c r="H18" s="8" t="s">
        <v>114</v>
      </c>
      <c r="I18" s="54">
        <v>381.16</v>
      </c>
    </row>
    <row r="19" spans="1:11" ht="13.5" customHeight="1">
      <c r="A19" s="13"/>
      <c r="B19" s="98" t="s">
        <v>27</v>
      </c>
      <c r="C19" s="98"/>
      <c r="D19" s="98"/>
      <c r="E19" s="98"/>
      <c r="F19" s="99"/>
      <c r="G19" s="6"/>
      <c r="H19" s="8"/>
      <c r="I19" s="15">
        <f>SUM(I17:I18)</f>
        <v>6670.16</v>
      </c>
    </row>
    <row r="20" spans="1:11" ht="24.75" customHeight="1">
      <c r="A20" s="13" t="s">
        <v>17</v>
      </c>
      <c r="B20" s="100" t="s">
        <v>20</v>
      </c>
      <c r="C20" s="100"/>
      <c r="D20" s="100"/>
      <c r="E20" s="100"/>
      <c r="F20" s="101"/>
      <c r="G20" s="6"/>
      <c r="H20" s="8"/>
      <c r="I20" s="15">
        <v>102</v>
      </c>
    </row>
    <row r="21" spans="1:11" ht="17.25" customHeight="1">
      <c r="A21" s="52" t="s">
        <v>126</v>
      </c>
      <c r="B21" s="102" t="s">
        <v>189</v>
      </c>
      <c r="C21" s="81"/>
      <c r="D21" s="81"/>
      <c r="E21" s="81"/>
      <c r="F21" s="81"/>
      <c r="G21" s="82"/>
      <c r="H21" s="8" t="s">
        <v>114</v>
      </c>
      <c r="I21" s="22">
        <v>102</v>
      </c>
    </row>
    <row r="22" spans="1:11" ht="17.25" customHeight="1">
      <c r="A22" s="12" t="s">
        <v>90</v>
      </c>
      <c r="B22" s="102"/>
      <c r="C22" s="81"/>
      <c r="D22" s="81"/>
      <c r="E22" s="81"/>
      <c r="F22" s="81"/>
      <c r="G22" s="82"/>
      <c r="H22" s="8" t="s">
        <v>114</v>
      </c>
      <c r="I22" s="22"/>
    </row>
    <row r="23" spans="1:11" ht="17.25" customHeight="1">
      <c r="A23" s="12" t="s">
        <v>151</v>
      </c>
      <c r="B23" s="102"/>
      <c r="C23" s="81"/>
      <c r="D23" s="81"/>
      <c r="E23" s="81"/>
      <c r="F23" s="81"/>
      <c r="G23" s="82"/>
      <c r="H23" s="8" t="s">
        <v>114</v>
      </c>
      <c r="I23" s="22">
        <v>0</v>
      </c>
    </row>
    <row r="24" spans="1:11" ht="18" customHeight="1">
      <c r="A24" s="13" t="s">
        <v>23</v>
      </c>
      <c r="B24" s="100" t="s">
        <v>18</v>
      </c>
      <c r="C24" s="100"/>
      <c r="D24" s="100"/>
      <c r="E24" s="100"/>
      <c r="F24" s="101"/>
      <c r="G24" s="6"/>
      <c r="H24" s="8" t="s">
        <v>114</v>
      </c>
      <c r="I24" s="15">
        <v>0</v>
      </c>
    </row>
    <row r="25" spans="1:11" ht="18.75" customHeight="1">
      <c r="A25" s="12" t="s">
        <v>33</v>
      </c>
      <c r="B25" s="103" t="s">
        <v>34</v>
      </c>
      <c r="C25" s="103"/>
      <c r="D25" s="103"/>
      <c r="E25" s="103"/>
      <c r="F25" s="104"/>
      <c r="G25" s="6"/>
      <c r="H25" s="8" t="s">
        <v>16</v>
      </c>
      <c r="I25" s="15">
        <v>3833.6</v>
      </c>
    </row>
    <row r="26" spans="1:11" ht="19.5" customHeight="1">
      <c r="A26" s="12" t="s">
        <v>35</v>
      </c>
      <c r="B26" s="103" t="s">
        <v>36</v>
      </c>
      <c r="C26" s="103"/>
      <c r="D26" s="103"/>
      <c r="E26" s="103"/>
      <c r="F26" s="104"/>
      <c r="G26" s="6"/>
      <c r="H26" s="8" t="s">
        <v>16</v>
      </c>
      <c r="I26" s="15">
        <v>2875.2</v>
      </c>
    </row>
    <row r="27" spans="1:11" ht="30.75" customHeight="1">
      <c r="A27" s="12" t="s">
        <v>37</v>
      </c>
      <c r="B27" s="102" t="s">
        <v>177</v>
      </c>
      <c r="C27" s="105"/>
      <c r="D27" s="105"/>
      <c r="E27" s="105"/>
      <c r="F27" s="105"/>
      <c r="G27" s="6"/>
      <c r="H27" s="8" t="s">
        <v>16</v>
      </c>
      <c r="I27" s="15">
        <v>665.08</v>
      </c>
    </row>
    <row r="28" spans="1:11" ht="17.25" customHeight="1">
      <c r="A28" s="12" t="s">
        <v>39</v>
      </c>
      <c r="B28" s="95" t="s">
        <v>40</v>
      </c>
      <c r="C28" s="95"/>
      <c r="D28" s="95"/>
      <c r="E28" s="95"/>
      <c r="F28" s="96"/>
      <c r="G28" s="6"/>
      <c r="H28" s="8" t="s">
        <v>16</v>
      </c>
      <c r="I28" s="15">
        <v>2500</v>
      </c>
    </row>
    <row r="29" spans="1:11" ht="14.25" customHeight="1">
      <c r="A29" s="12" t="s">
        <v>41</v>
      </c>
      <c r="B29" s="95" t="s">
        <v>44</v>
      </c>
      <c r="C29" s="95"/>
      <c r="D29" s="95"/>
      <c r="E29" s="95"/>
      <c r="F29" s="96"/>
      <c r="G29" s="6"/>
      <c r="H29" s="8" t="s">
        <v>16</v>
      </c>
      <c r="I29" s="15">
        <v>599</v>
      </c>
    </row>
    <row r="30" spans="1:11" ht="15.75" customHeight="1">
      <c r="A30" s="12" t="s">
        <v>43</v>
      </c>
      <c r="B30" s="83" t="s">
        <v>186</v>
      </c>
      <c r="C30" s="81"/>
      <c r="D30" s="81"/>
      <c r="E30" s="81"/>
      <c r="F30" s="81"/>
      <c r="G30" s="82"/>
      <c r="H30" s="8" t="s">
        <v>16</v>
      </c>
      <c r="I30" s="15">
        <v>5151.3999999999996</v>
      </c>
    </row>
    <row r="31" spans="1:11" ht="15.75" customHeight="1">
      <c r="A31" s="12" t="s">
        <v>46</v>
      </c>
      <c r="B31" s="84"/>
      <c r="C31" s="85"/>
      <c r="D31" s="85"/>
      <c r="E31" s="85"/>
      <c r="F31" s="85"/>
      <c r="G31" s="86"/>
      <c r="H31" s="8"/>
      <c r="I31" s="15"/>
    </row>
    <row r="32" spans="1:11" ht="19.5" customHeight="1">
      <c r="A32" s="12"/>
      <c r="B32" s="87" t="s">
        <v>45</v>
      </c>
      <c r="C32" s="87"/>
      <c r="D32" s="87"/>
      <c r="E32" s="87"/>
      <c r="F32" s="88"/>
      <c r="G32" s="6"/>
      <c r="H32" s="8"/>
      <c r="I32" s="15">
        <f>I19+I20+I25+I26+I27+I28+I29+I30</f>
        <v>22396.440000000002</v>
      </c>
      <c r="K32" s="10"/>
    </row>
    <row r="33" spans="1:9" ht="18.75" customHeight="1">
      <c r="A33" s="93" t="s">
        <v>47</v>
      </c>
      <c r="B33" s="94"/>
      <c r="C33" s="94"/>
      <c r="D33" s="94"/>
      <c r="E33" s="94"/>
      <c r="F33" s="94"/>
      <c r="I33" s="10"/>
    </row>
    <row r="34" spans="1:9" ht="21" customHeight="1">
      <c r="A34" s="7" t="s">
        <v>6</v>
      </c>
      <c r="B34" s="80" t="s">
        <v>12</v>
      </c>
      <c r="C34" s="81"/>
      <c r="D34" s="81"/>
      <c r="E34" s="81"/>
      <c r="F34" s="81"/>
      <c r="G34" s="82"/>
      <c r="H34" s="8" t="s">
        <v>21</v>
      </c>
      <c r="I34" s="8" t="s">
        <v>13</v>
      </c>
    </row>
    <row r="35" spans="1:9" ht="30" customHeight="1">
      <c r="A35" s="7" t="s">
        <v>14</v>
      </c>
      <c r="B35" s="77" t="s">
        <v>188</v>
      </c>
      <c r="C35" s="78"/>
      <c r="D35" s="78"/>
      <c r="E35" s="78"/>
      <c r="F35" s="78"/>
      <c r="G35" s="79"/>
      <c r="H35" s="8" t="s">
        <v>114</v>
      </c>
      <c r="I35" s="14">
        <v>5730</v>
      </c>
    </row>
    <row r="36" spans="1:9" ht="30" customHeight="1">
      <c r="A36" s="7" t="s">
        <v>108</v>
      </c>
      <c r="B36" s="77" t="s">
        <v>190</v>
      </c>
      <c r="C36" s="78"/>
      <c r="D36" s="78"/>
      <c r="E36" s="78"/>
      <c r="F36" s="78"/>
      <c r="G36" s="79"/>
      <c r="H36" s="8" t="s">
        <v>114</v>
      </c>
      <c r="I36" s="14">
        <v>350</v>
      </c>
    </row>
    <row r="37" spans="1:9" ht="15.75">
      <c r="A37" s="12"/>
      <c r="B37" s="80" t="s">
        <v>95</v>
      </c>
      <c r="C37" s="81"/>
      <c r="D37" s="81"/>
      <c r="E37" s="81"/>
      <c r="F37" s="81"/>
      <c r="G37" s="82"/>
      <c r="H37" s="8"/>
      <c r="I37" s="15">
        <f>SUM(I35:I36)</f>
        <v>6080</v>
      </c>
    </row>
    <row r="38" spans="1:9">
      <c r="A38" s="11"/>
    </row>
    <row r="39" spans="1:9">
      <c r="A39" s="11"/>
      <c r="B39" s="3" t="s">
        <v>48</v>
      </c>
      <c r="C39" t="s">
        <v>49</v>
      </c>
      <c r="F39" t="s">
        <v>54</v>
      </c>
      <c r="I39" t="s">
        <v>50</v>
      </c>
    </row>
    <row r="40" spans="1:9">
      <c r="A40" s="9"/>
    </row>
    <row r="42" spans="1:9">
      <c r="B42" s="3" t="s">
        <v>51</v>
      </c>
      <c r="C42" t="s">
        <v>52</v>
      </c>
      <c r="F42" t="s">
        <v>55</v>
      </c>
      <c r="I42" t="s">
        <v>146</v>
      </c>
    </row>
  </sheetData>
  <mergeCells count="38">
    <mergeCell ref="B29:F29"/>
    <mergeCell ref="B18:G18"/>
    <mergeCell ref="B19:F19"/>
    <mergeCell ref="B20:F20"/>
    <mergeCell ref="B21:G21"/>
    <mergeCell ref="B27:F27"/>
    <mergeCell ref="B28:F28"/>
    <mergeCell ref="B22:G22"/>
    <mergeCell ref="B23:G23"/>
    <mergeCell ref="B24:F24"/>
    <mergeCell ref="B25:F25"/>
    <mergeCell ref="B26:F26"/>
    <mergeCell ref="B37:G37"/>
    <mergeCell ref="B36:G36"/>
    <mergeCell ref="B30:G30"/>
    <mergeCell ref="B31:G31"/>
    <mergeCell ref="B32:F32"/>
    <mergeCell ref="A33:F33"/>
    <mergeCell ref="B34:G34"/>
    <mergeCell ref="B35:G35"/>
    <mergeCell ref="O5:P5"/>
    <mergeCell ref="A13:F13"/>
    <mergeCell ref="B14:G14"/>
    <mergeCell ref="B16:E16"/>
    <mergeCell ref="A10:F10"/>
    <mergeCell ref="H10:I10"/>
    <mergeCell ref="A11:D11"/>
    <mergeCell ref="H11:I11"/>
    <mergeCell ref="B17:G17"/>
    <mergeCell ref="E2:J2"/>
    <mergeCell ref="D3:J3"/>
    <mergeCell ref="D4:I4"/>
    <mergeCell ref="H5:I5"/>
    <mergeCell ref="A9:E9"/>
    <mergeCell ref="F9:H9"/>
    <mergeCell ref="F6:L6"/>
    <mergeCell ref="A7:G7"/>
    <mergeCell ref="A8:I8"/>
  </mergeCells>
  <pageMargins left="0.38" right="0.38" top="0.25" bottom="0.47" header="0.3" footer="0.3"/>
  <pageSetup paperSize="9" orientation="portrait" r:id="rId1"/>
  <drawing r:id="rId2"/>
  <legacyDrawing r:id="rId3"/>
</worksheet>
</file>

<file path=xl/worksheets/sheet33.xml><?xml version="1.0" encoding="utf-8"?>
<worksheet xmlns="http://schemas.openxmlformats.org/spreadsheetml/2006/main" xmlns:r="http://schemas.openxmlformats.org/officeDocument/2006/relationships">
  <dimension ref="A1:P42"/>
  <sheetViews>
    <sheetView topLeftCell="A2" zoomScale="85" zoomScaleNormal="85" workbookViewId="0">
      <selection activeCell="I36" sqref="I36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106" t="s">
        <v>7</v>
      </c>
      <c r="F2" s="92"/>
      <c r="G2" s="92"/>
      <c r="H2" s="92"/>
      <c r="I2" s="92"/>
      <c r="J2" s="92"/>
    </row>
    <row r="3" spans="1:16">
      <c r="D3" s="107" t="s">
        <v>8</v>
      </c>
      <c r="E3" s="92"/>
      <c r="F3" s="92"/>
      <c r="G3" s="92"/>
      <c r="H3" s="92"/>
      <c r="I3" s="92"/>
      <c r="J3" s="92"/>
    </row>
    <row r="4" spans="1:16">
      <c r="D4" s="107" t="s">
        <v>10</v>
      </c>
      <c r="E4" s="92"/>
      <c r="F4" s="92"/>
      <c r="G4" s="92"/>
      <c r="H4" s="92"/>
      <c r="I4" s="92"/>
      <c r="J4" s="65"/>
    </row>
    <row r="5" spans="1:16" ht="15.75">
      <c r="E5" s="1" t="s">
        <v>0</v>
      </c>
      <c r="H5" s="91" t="s">
        <v>107</v>
      </c>
      <c r="I5" s="91"/>
      <c r="O5" s="92"/>
      <c r="P5" s="92"/>
    </row>
    <row r="6" spans="1:16" ht="15.75">
      <c r="F6" s="91" t="s">
        <v>11</v>
      </c>
      <c r="G6" s="92"/>
      <c r="H6" s="92"/>
      <c r="I6" s="92"/>
      <c r="J6" s="92"/>
      <c r="K6" s="92"/>
      <c r="L6" s="92"/>
    </row>
    <row r="7" spans="1:16" ht="0.75" customHeight="1">
      <c r="A7" s="91"/>
      <c r="B7" s="92"/>
      <c r="C7" s="92"/>
      <c r="D7" s="92"/>
      <c r="E7" s="92"/>
      <c r="F7" s="92"/>
      <c r="G7" s="92"/>
    </row>
    <row r="8" spans="1:16" ht="15.75">
      <c r="A8" s="91" t="s">
        <v>191</v>
      </c>
      <c r="B8" s="92"/>
      <c r="C8" s="92"/>
      <c r="D8" s="92"/>
      <c r="E8" s="92"/>
      <c r="F8" s="92"/>
      <c r="G8" s="92"/>
      <c r="H8" s="92"/>
      <c r="I8" s="92"/>
      <c r="J8" s="65"/>
    </row>
    <row r="9" spans="1:16">
      <c r="A9" s="108" t="s">
        <v>1</v>
      </c>
      <c r="B9" s="92"/>
      <c r="C9" s="92"/>
      <c r="D9" s="92"/>
      <c r="E9" s="92"/>
      <c r="F9" s="92" t="s">
        <v>89</v>
      </c>
      <c r="G9" s="92"/>
      <c r="H9" s="92"/>
      <c r="I9" t="s">
        <v>156</v>
      </c>
    </row>
    <row r="10" spans="1:16">
      <c r="A10" s="109" t="s">
        <v>2</v>
      </c>
      <c r="B10" s="110"/>
      <c r="C10" s="110"/>
      <c r="D10" s="110"/>
      <c r="E10" s="110"/>
      <c r="F10" s="110"/>
      <c r="H10" s="92" t="s">
        <v>87</v>
      </c>
      <c r="I10" s="92"/>
    </row>
    <row r="11" spans="1:16" ht="15.75">
      <c r="A11" s="111" t="s">
        <v>3</v>
      </c>
      <c r="B11" s="92"/>
      <c r="C11" s="92"/>
      <c r="D11" s="92"/>
      <c r="H11" s="112">
        <f>I32+I37</f>
        <v>25110.28</v>
      </c>
      <c r="I11" s="113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80" t="s">
        <v>12</v>
      </c>
      <c r="C14" s="81"/>
      <c r="D14" s="81"/>
      <c r="E14" s="81"/>
      <c r="F14" s="81"/>
      <c r="G14" s="82"/>
      <c r="H14" s="8" t="s">
        <v>21</v>
      </c>
      <c r="I14" s="8" t="s">
        <v>13</v>
      </c>
    </row>
    <row r="16" spans="1:16">
      <c r="A16" s="13" t="s">
        <v>14</v>
      </c>
      <c r="B16" s="103" t="s">
        <v>15</v>
      </c>
      <c r="C16" s="103"/>
      <c r="D16" s="103"/>
      <c r="E16" s="104"/>
      <c r="F16" s="5"/>
      <c r="G16" s="6"/>
      <c r="H16" s="8"/>
      <c r="I16" s="14"/>
    </row>
    <row r="17" spans="1:11" ht="42" customHeight="1">
      <c r="A17" s="12" t="s">
        <v>28</v>
      </c>
      <c r="B17" s="89" t="s">
        <v>100</v>
      </c>
      <c r="C17" s="89"/>
      <c r="D17" s="89"/>
      <c r="E17" s="89"/>
      <c r="F17" s="89"/>
      <c r="G17" s="90"/>
      <c r="H17" s="8" t="s">
        <v>16</v>
      </c>
      <c r="I17" s="14">
        <v>6289</v>
      </c>
    </row>
    <row r="18" spans="1:11" ht="24" customHeight="1">
      <c r="A18" s="12" t="s">
        <v>29</v>
      </c>
      <c r="B18" s="97"/>
      <c r="C18" s="81"/>
      <c r="D18" s="81"/>
      <c r="E18" s="81"/>
      <c r="F18" s="81"/>
      <c r="G18" s="82"/>
      <c r="H18" s="8"/>
      <c r="I18" s="54"/>
    </row>
    <row r="19" spans="1:11" ht="13.5" customHeight="1">
      <c r="A19" s="13"/>
      <c r="B19" s="98" t="s">
        <v>27</v>
      </c>
      <c r="C19" s="98"/>
      <c r="D19" s="98"/>
      <c r="E19" s="98"/>
      <c r="F19" s="99"/>
      <c r="G19" s="6"/>
      <c r="H19" s="8"/>
      <c r="I19" s="15">
        <f>SUM(I17:I18)</f>
        <v>6289</v>
      </c>
    </row>
    <row r="20" spans="1:11" ht="24.75" customHeight="1">
      <c r="A20" s="13" t="s">
        <v>17</v>
      </c>
      <c r="B20" s="100" t="s">
        <v>20</v>
      </c>
      <c r="C20" s="100"/>
      <c r="D20" s="100"/>
      <c r="E20" s="100"/>
      <c r="F20" s="101"/>
      <c r="G20" s="6"/>
      <c r="H20" s="8"/>
      <c r="I20" s="15">
        <v>1500</v>
      </c>
    </row>
    <row r="21" spans="1:11" ht="17.25" customHeight="1">
      <c r="A21" s="52" t="s">
        <v>126</v>
      </c>
      <c r="B21" s="102" t="s">
        <v>193</v>
      </c>
      <c r="C21" s="81"/>
      <c r="D21" s="81"/>
      <c r="E21" s="81"/>
      <c r="F21" s="81"/>
      <c r="G21" s="82"/>
      <c r="H21" s="8" t="s">
        <v>114</v>
      </c>
      <c r="I21" s="22">
        <v>1500</v>
      </c>
    </row>
    <row r="22" spans="1:11" ht="17.25" customHeight="1">
      <c r="A22" s="12" t="s">
        <v>90</v>
      </c>
      <c r="B22" s="102"/>
      <c r="C22" s="81"/>
      <c r="D22" s="81"/>
      <c r="E22" s="81"/>
      <c r="F22" s="81"/>
      <c r="G22" s="82"/>
      <c r="H22" s="8" t="s">
        <v>114</v>
      </c>
      <c r="I22" s="22"/>
    </row>
    <row r="23" spans="1:11" ht="17.25" customHeight="1">
      <c r="A23" s="12" t="s">
        <v>151</v>
      </c>
      <c r="B23" s="102"/>
      <c r="C23" s="81"/>
      <c r="D23" s="81"/>
      <c r="E23" s="81"/>
      <c r="F23" s="81"/>
      <c r="G23" s="82"/>
      <c r="H23" s="8" t="s">
        <v>114</v>
      </c>
      <c r="I23" s="22">
        <v>0</v>
      </c>
    </row>
    <row r="24" spans="1:11" ht="18" customHeight="1">
      <c r="A24" s="13" t="s">
        <v>23</v>
      </c>
      <c r="B24" s="100" t="s">
        <v>18</v>
      </c>
      <c r="C24" s="100"/>
      <c r="D24" s="100"/>
      <c r="E24" s="100"/>
      <c r="F24" s="101"/>
      <c r="G24" s="6"/>
      <c r="H24" s="8" t="s">
        <v>114</v>
      </c>
      <c r="I24" s="15">
        <v>0</v>
      </c>
    </row>
    <row r="25" spans="1:11" ht="18.75" customHeight="1">
      <c r="A25" s="12" t="s">
        <v>33</v>
      </c>
      <c r="B25" s="103" t="s">
        <v>34</v>
      </c>
      <c r="C25" s="103"/>
      <c r="D25" s="103"/>
      <c r="E25" s="103"/>
      <c r="F25" s="104"/>
      <c r="G25" s="6"/>
      <c r="H25" s="8" t="s">
        <v>16</v>
      </c>
      <c r="I25" s="15">
        <v>3833.6</v>
      </c>
    </row>
    <row r="26" spans="1:11" ht="19.5" customHeight="1">
      <c r="A26" s="12" t="s">
        <v>35</v>
      </c>
      <c r="B26" s="103" t="s">
        <v>36</v>
      </c>
      <c r="C26" s="103"/>
      <c r="D26" s="103"/>
      <c r="E26" s="103"/>
      <c r="F26" s="104"/>
      <c r="G26" s="6"/>
      <c r="H26" s="8" t="s">
        <v>16</v>
      </c>
      <c r="I26" s="15">
        <v>2875.2</v>
      </c>
    </row>
    <row r="27" spans="1:11" ht="30.75" customHeight="1">
      <c r="A27" s="12" t="s">
        <v>37</v>
      </c>
      <c r="B27" s="102" t="s">
        <v>177</v>
      </c>
      <c r="C27" s="105"/>
      <c r="D27" s="105"/>
      <c r="E27" s="105"/>
      <c r="F27" s="105"/>
      <c r="G27" s="6"/>
      <c r="H27" s="8" t="s">
        <v>16</v>
      </c>
      <c r="I27" s="15">
        <v>665.08</v>
      </c>
    </row>
    <row r="28" spans="1:11" ht="17.25" customHeight="1">
      <c r="A28" s="12" t="s">
        <v>39</v>
      </c>
      <c r="B28" s="95" t="s">
        <v>40</v>
      </c>
      <c r="C28" s="95"/>
      <c r="D28" s="95"/>
      <c r="E28" s="95"/>
      <c r="F28" s="96"/>
      <c r="G28" s="6"/>
      <c r="H28" s="8" t="s">
        <v>16</v>
      </c>
      <c r="I28" s="15">
        <v>2500</v>
      </c>
    </row>
    <row r="29" spans="1:11" ht="14.25" customHeight="1">
      <c r="A29" s="12" t="s">
        <v>41</v>
      </c>
      <c r="B29" s="95" t="s">
        <v>44</v>
      </c>
      <c r="C29" s="95"/>
      <c r="D29" s="95"/>
      <c r="E29" s="95"/>
      <c r="F29" s="96"/>
      <c r="G29" s="6"/>
      <c r="H29" s="8" t="s">
        <v>16</v>
      </c>
      <c r="I29" s="15">
        <v>599</v>
      </c>
    </row>
    <row r="30" spans="1:11" ht="15.75" customHeight="1">
      <c r="A30" s="12" t="s">
        <v>43</v>
      </c>
      <c r="B30" s="83" t="s">
        <v>186</v>
      </c>
      <c r="C30" s="81"/>
      <c r="D30" s="81"/>
      <c r="E30" s="81"/>
      <c r="F30" s="81"/>
      <c r="G30" s="82"/>
      <c r="H30" s="8" t="s">
        <v>16</v>
      </c>
      <c r="I30" s="15">
        <v>5151.3999999999996</v>
      </c>
    </row>
    <row r="31" spans="1:11" ht="15.75" customHeight="1">
      <c r="A31" s="12" t="s">
        <v>46</v>
      </c>
      <c r="B31" s="84"/>
      <c r="C31" s="85"/>
      <c r="D31" s="85"/>
      <c r="E31" s="85"/>
      <c r="F31" s="85"/>
      <c r="G31" s="86"/>
      <c r="H31" s="8"/>
      <c r="I31" s="15"/>
    </row>
    <row r="32" spans="1:11" ht="19.5" customHeight="1">
      <c r="A32" s="12"/>
      <c r="B32" s="87" t="s">
        <v>45</v>
      </c>
      <c r="C32" s="87"/>
      <c r="D32" s="87"/>
      <c r="E32" s="87"/>
      <c r="F32" s="88"/>
      <c r="G32" s="6"/>
      <c r="H32" s="8"/>
      <c r="I32" s="15">
        <f>I19+I20+I24+I25+I26+I27+I28+I29+I30+I31</f>
        <v>23413.279999999999</v>
      </c>
      <c r="K32" s="10"/>
    </row>
    <row r="33" spans="1:9" ht="18.75" customHeight="1">
      <c r="A33" s="93" t="s">
        <v>47</v>
      </c>
      <c r="B33" s="94"/>
      <c r="C33" s="94"/>
      <c r="D33" s="94"/>
      <c r="E33" s="94"/>
      <c r="F33" s="94"/>
      <c r="I33" s="10"/>
    </row>
    <row r="34" spans="1:9" ht="21" customHeight="1">
      <c r="A34" s="7" t="s">
        <v>6</v>
      </c>
      <c r="B34" s="80" t="s">
        <v>12</v>
      </c>
      <c r="C34" s="81"/>
      <c r="D34" s="81"/>
      <c r="E34" s="81"/>
      <c r="F34" s="81"/>
      <c r="G34" s="82"/>
      <c r="H34" s="8" t="s">
        <v>21</v>
      </c>
      <c r="I34" s="8" t="s">
        <v>13</v>
      </c>
    </row>
    <row r="35" spans="1:9" ht="30" customHeight="1">
      <c r="A35" s="7" t="s">
        <v>14</v>
      </c>
      <c r="B35" s="77" t="s">
        <v>192</v>
      </c>
      <c r="C35" s="78"/>
      <c r="D35" s="78"/>
      <c r="E35" s="78"/>
      <c r="F35" s="78"/>
      <c r="G35" s="79"/>
      <c r="H35" s="8" t="s">
        <v>114</v>
      </c>
      <c r="I35" s="14">
        <v>943</v>
      </c>
    </row>
    <row r="36" spans="1:9" ht="30" customHeight="1">
      <c r="A36" s="7" t="s">
        <v>108</v>
      </c>
      <c r="B36" s="77" t="s">
        <v>194</v>
      </c>
      <c r="C36" s="78"/>
      <c r="D36" s="78"/>
      <c r="E36" s="78"/>
      <c r="F36" s="78"/>
      <c r="G36" s="79"/>
      <c r="H36" s="8" t="s">
        <v>114</v>
      </c>
      <c r="I36" s="14">
        <v>754</v>
      </c>
    </row>
    <row r="37" spans="1:9" ht="15.75">
      <c r="A37" s="12"/>
      <c r="B37" s="80" t="s">
        <v>95</v>
      </c>
      <c r="C37" s="81"/>
      <c r="D37" s="81"/>
      <c r="E37" s="81"/>
      <c r="F37" s="81"/>
      <c r="G37" s="82"/>
      <c r="H37" s="8"/>
      <c r="I37" s="15">
        <f>SUM(I35:I36)</f>
        <v>1697</v>
      </c>
    </row>
    <row r="38" spans="1:9">
      <c r="A38" s="11"/>
    </row>
    <row r="39" spans="1:9">
      <c r="A39" s="11"/>
      <c r="B39" s="3" t="s">
        <v>48</v>
      </c>
      <c r="C39" t="s">
        <v>49</v>
      </c>
      <c r="F39" t="s">
        <v>54</v>
      </c>
      <c r="I39" t="s">
        <v>50</v>
      </c>
    </row>
    <row r="40" spans="1:9">
      <c r="A40" s="9"/>
    </row>
    <row r="42" spans="1:9">
      <c r="B42" s="3" t="s">
        <v>51</v>
      </c>
      <c r="C42" t="s">
        <v>52</v>
      </c>
      <c r="F42" t="s">
        <v>55</v>
      </c>
      <c r="I42" t="s">
        <v>146</v>
      </c>
    </row>
  </sheetData>
  <mergeCells count="38">
    <mergeCell ref="B29:F29"/>
    <mergeCell ref="B18:G18"/>
    <mergeCell ref="B19:F19"/>
    <mergeCell ref="B20:F20"/>
    <mergeCell ref="B21:G21"/>
    <mergeCell ref="B27:F27"/>
    <mergeCell ref="B28:F28"/>
    <mergeCell ref="B22:G22"/>
    <mergeCell ref="B23:G23"/>
    <mergeCell ref="B24:F24"/>
    <mergeCell ref="B25:F25"/>
    <mergeCell ref="B26:F26"/>
    <mergeCell ref="B37:G37"/>
    <mergeCell ref="B36:G36"/>
    <mergeCell ref="B30:G30"/>
    <mergeCell ref="B31:G31"/>
    <mergeCell ref="B32:F32"/>
    <mergeCell ref="A33:F33"/>
    <mergeCell ref="B34:G34"/>
    <mergeCell ref="B35:G35"/>
    <mergeCell ref="O5:P5"/>
    <mergeCell ref="A13:F13"/>
    <mergeCell ref="B14:G14"/>
    <mergeCell ref="B16:E16"/>
    <mergeCell ref="A10:F10"/>
    <mergeCell ref="H10:I10"/>
    <mergeCell ref="A11:D11"/>
    <mergeCell ref="H11:I11"/>
    <mergeCell ref="B17:G17"/>
    <mergeCell ref="E2:J2"/>
    <mergeCell ref="D3:J3"/>
    <mergeCell ref="D4:I4"/>
    <mergeCell ref="H5:I5"/>
    <mergeCell ref="A9:E9"/>
    <mergeCell ref="F9:H9"/>
    <mergeCell ref="F6:L6"/>
    <mergeCell ref="A7:G7"/>
    <mergeCell ref="A8:I8"/>
  </mergeCells>
  <pageMargins left="0.38" right="0.38" top="0.25" bottom="0.47" header="0.3" footer="0.3"/>
  <pageSetup paperSize="9" orientation="portrait" r:id="rId1"/>
  <drawing r:id="rId2"/>
  <legacyDrawing r:id="rId3"/>
</worksheet>
</file>

<file path=xl/worksheets/sheet34.xml><?xml version="1.0" encoding="utf-8"?>
<worksheet xmlns="http://schemas.openxmlformats.org/spreadsheetml/2006/main" xmlns:r="http://schemas.openxmlformats.org/officeDocument/2006/relationships">
  <dimension ref="A1:P42"/>
  <sheetViews>
    <sheetView topLeftCell="A2" zoomScale="85" zoomScaleNormal="85" workbookViewId="0">
      <selection activeCell="I25" sqref="I25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106" t="s">
        <v>7</v>
      </c>
      <c r="F2" s="92"/>
      <c r="G2" s="92"/>
      <c r="H2" s="92"/>
      <c r="I2" s="92"/>
      <c r="J2" s="92"/>
    </row>
    <row r="3" spans="1:16">
      <c r="D3" s="107" t="s">
        <v>8</v>
      </c>
      <c r="E3" s="92"/>
      <c r="F3" s="92"/>
      <c r="G3" s="92"/>
      <c r="H3" s="92"/>
      <c r="I3" s="92"/>
      <c r="J3" s="92"/>
    </row>
    <row r="4" spans="1:16">
      <c r="D4" s="107" t="s">
        <v>10</v>
      </c>
      <c r="E4" s="92"/>
      <c r="F4" s="92"/>
      <c r="G4" s="92"/>
      <c r="H4" s="92"/>
      <c r="I4" s="92"/>
      <c r="J4" s="66"/>
    </row>
    <row r="5" spans="1:16" ht="15.75">
      <c r="E5" s="1" t="s">
        <v>0</v>
      </c>
      <c r="H5" s="91" t="s">
        <v>107</v>
      </c>
      <c r="I5" s="91"/>
      <c r="O5" s="92"/>
      <c r="P5" s="92"/>
    </row>
    <row r="6" spans="1:16" ht="15.75">
      <c r="F6" s="91" t="s">
        <v>11</v>
      </c>
      <c r="G6" s="92"/>
      <c r="H6" s="92"/>
      <c r="I6" s="92"/>
      <c r="J6" s="92"/>
      <c r="K6" s="92"/>
      <c r="L6" s="92"/>
    </row>
    <row r="7" spans="1:16" ht="0.75" customHeight="1">
      <c r="A7" s="91"/>
      <c r="B7" s="92"/>
      <c r="C7" s="92"/>
      <c r="D7" s="92"/>
      <c r="E7" s="92"/>
      <c r="F7" s="92"/>
      <c r="G7" s="92"/>
    </row>
    <row r="8" spans="1:16" ht="15.75">
      <c r="A8" s="91" t="s">
        <v>195</v>
      </c>
      <c r="B8" s="92"/>
      <c r="C8" s="92"/>
      <c r="D8" s="92"/>
      <c r="E8" s="92"/>
      <c r="F8" s="92"/>
      <c r="G8" s="92"/>
      <c r="H8" s="92"/>
      <c r="I8" s="92"/>
      <c r="J8" s="66"/>
    </row>
    <row r="9" spans="1:16">
      <c r="A9" s="108" t="s">
        <v>1</v>
      </c>
      <c r="B9" s="92"/>
      <c r="C9" s="92"/>
      <c r="D9" s="92"/>
      <c r="E9" s="92"/>
      <c r="F9" s="92" t="s">
        <v>89</v>
      </c>
      <c r="G9" s="92"/>
      <c r="H9" s="92"/>
      <c r="I9" t="s">
        <v>156</v>
      </c>
    </row>
    <row r="10" spans="1:16">
      <c r="A10" s="109" t="s">
        <v>2</v>
      </c>
      <c r="B10" s="110"/>
      <c r="C10" s="110"/>
      <c r="D10" s="110"/>
      <c r="E10" s="110"/>
      <c r="F10" s="110"/>
      <c r="H10" s="92" t="s">
        <v>87</v>
      </c>
      <c r="I10" s="92"/>
    </row>
    <row r="11" spans="1:16" ht="15.75">
      <c r="A11" s="111" t="s">
        <v>3</v>
      </c>
      <c r="B11" s="92"/>
      <c r="C11" s="92"/>
      <c r="D11" s="92"/>
      <c r="H11" s="112">
        <f>I32+I37</f>
        <v>21913.279999999999</v>
      </c>
      <c r="I11" s="113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80" t="s">
        <v>12</v>
      </c>
      <c r="C14" s="81"/>
      <c r="D14" s="81"/>
      <c r="E14" s="81"/>
      <c r="F14" s="81"/>
      <c r="G14" s="82"/>
      <c r="H14" s="8" t="s">
        <v>21</v>
      </c>
      <c r="I14" s="8" t="s">
        <v>13</v>
      </c>
    </row>
    <row r="16" spans="1:16">
      <c r="A16" s="13" t="s">
        <v>14</v>
      </c>
      <c r="B16" s="103" t="s">
        <v>15</v>
      </c>
      <c r="C16" s="103"/>
      <c r="D16" s="103"/>
      <c r="E16" s="104"/>
      <c r="F16" s="5"/>
      <c r="G16" s="6"/>
      <c r="H16" s="8"/>
      <c r="I16" s="14"/>
    </row>
    <row r="17" spans="1:11" ht="42" customHeight="1">
      <c r="A17" s="12" t="s">
        <v>28</v>
      </c>
      <c r="B17" s="89" t="s">
        <v>100</v>
      </c>
      <c r="C17" s="89"/>
      <c r="D17" s="89"/>
      <c r="E17" s="89"/>
      <c r="F17" s="89"/>
      <c r="G17" s="90"/>
      <c r="H17" s="8" t="s">
        <v>16</v>
      </c>
      <c r="I17" s="14">
        <v>6289</v>
      </c>
    </row>
    <row r="18" spans="1:11" ht="24" customHeight="1">
      <c r="A18" s="12" t="s">
        <v>29</v>
      </c>
      <c r="B18" s="97"/>
      <c r="C18" s="81"/>
      <c r="D18" s="81"/>
      <c r="E18" s="81"/>
      <c r="F18" s="81"/>
      <c r="G18" s="82"/>
      <c r="H18" s="8"/>
      <c r="I18" s="54"/>
    </row>
    <row r="19" spans="1:11" ht="13.5" customHeight="1">
      <c r="A19" s="13"/>
      <c r="B19" s="98" t="s">
        <v>27</v>
      </c>
      <c r="C19" s="98"/>
      <c r="D19" s="98"/>
      <c r="E19" s="98"/>
      <c r="F19" s="99"/>
      <c r="G19" s="6"/>
      <c r="H19" s="8"/>
      <c r="I19" s="15">
        <f>SUM(I17:I18)</f>
        <v>6289</v>
      </c>
    </row>
    <row r="20" spans="1:11" ht="24.75" customHeight="1">
      <c r="A20" s="13" t="s">
        <v>17</v>
      </c>
      <c r="B20" s="100" t="s">
        <v>20</v>
      </c>
      <c r="C20" s="100"/>
      <c r="D20" s="100"/>
      <c r="E20" s="100"/>
      <c r="F20" s="101"/>
      <c r="G20" s="6"/>
      <c r="H20" s="8"/>
      <c r="I20" s="15"/>
    </row>
    <row r="21" spans="1:11" ht="17.25" customHeight="1">
      <c r="A21" s="52" t="s">
        <v>126</v>
      </c>
      <c r="B21" s="102" t="s">
        <v>193</v>
      </c>
      <c r="C21" s="81"/>
      <c r="D21" s="81"/>
      <c r="E21" s="81"/>
      <c r="F21" s="81"/>
      <c r="G21" s="82"/>
      <c r="H21" s="8" t="s">
        <v>114</v>
      </c>
      <c r="I21" s="22"/>
    </row>
    <row r="22" spans="1:11" ht="17.25" customHeight="1">
      <c r="A22" s="12" t="s">
        <v>90</v>
      </c>
      <c r="B22" s="102"/>
      <c r="C22" s="81"/>
      <c r="D22" s="81"/>
      <c r="E22" s="81"/>
      <c r="F22" s="81"/>
      <c r="G22" s="82"/>
      <c r="H22" s="8" t="s">
        <v>114</v>
      </c>
      <c r="I22" s="22"/>
    </row>
    <row r="23" spans="1:11" ht="17.25" customHeight="1">
      <c r="A23" s="12" t="s">
        <v>151</v>
      </c>
      <c r="B23" s="102"/>
      <c r="C23" s="81"/>
      <c r="D23" s="81"/>
      <c r="E23" s="81"/>
      <c r="F23" s="81"/>
      <c r="G23" s="82"/>
      <c r="H23" s="8" t="s">
        <v>114</v>
      </c>
      <c r="I23" s="22">
        <v>0</v>
      </c>
    </row>
    <row r="24" spans="1:11" ht="18" customHeight="1">
      <c r="A24" s="13" t="s">
        <v>23</v>
      </c>
      <c r="B24" s="100" t="s">
        <v>18</v>
      </c>
      <c r="C24" s="100"/>
      <c r="D24" s="100"/>
      <c r="E24" s="100"/>
      <c r="F24" s="101"/>
      <c r="G24" s="6"/>
      <c r="H24" s="8" t="s">
        <v>114</v>
      </c>
      <c r="I24" s="15">
        <v>0</v>
      </c>
    </row>
    <row r="25" spans="1:11" ht="18.75" customHeight="1">
      <c r="A25" s="12" t="s">
        <v>33</v>
      </c>
      <c r="B25" s="103" t="s">
        <v>34</v>
      </c>
      <c r="C25" s="103"/>
      <c r="D25" s="103"/>
      <c r="E25" s="103"/>
      <c r="F25" s="104"/>
      <c r="G25" s="6"/>
      <c r="H25" s="8" t="s">
        <v>16</v>
      </c>
      <c r="I25" s="15">
        <v>3833.6</v>
      </c>
    </row>
    <row r="26" spans="1:11" ht="19.5" customHeight="1">
      <c r="A26" s="12" t="s">
        <v>35</v>
      </c>
      <c r="B26" s="103" t="s">
        <v>36</v>
      </c>
      <c r="C26" s="103"/>
      <c r="D26" s="103"/>
      <c r="E26" s="103"/>
      <c r="F26" s="104"/>
      <c r="G26" s="6"/>
      <c r="H26" s="8" t="s">
        <v>16</v>
      </c>
      <c r="I26" s="15">
        <v>2875.2</v>
      </c>
    </row>
    <row r="27" spans="1:11" ht="30.75" customHeight="1">
      <c r="A27" s="12" t="s">
        <v>37</v>
      </c>
      <c r="B27" s="102" t="s">
        <v>177</v>
      </c>
      <c r="C27" s="105"/>
      <c r="D27" s="105"/>
      <c r="E27" s="105"/>
      <c r="F27" s="105"/>
      <c r="G27" s="6"/>
      <c r="H27" s="8" t="s">
        <v>16</v>
      </c>
      <c r="I27" s="15">
        <v>665.08</v>
      </c>
    </row>
    <row r="28" spans="1:11" ht="17.25" customHeight="1">
      <c r="A28" s="12" t="s">
        <v>39</v>
      </c>
      <c r="B28" s="95" t="s">
        <v>40</v>
      </c>
      <c r="C28" s="95"/>
      <c r="D28" s="95"/>
      <c r="E28" s="95"/>
      <c r="F28" s="96"/>
      <c r="G28" s="6"/>
      <c r="H28" s="8" t="s">
        <v>16</v>
      </c>
      <c r="I28" s="15">
        <v>2500</v>
      </c>
    </row>
    <row r="29" spans="1:11" ht="14.25" customHeight="1">
      <c r="A29" s="12" t="s">
        <v>41</v>
      </c>
      <c r="B29" s="95" t="s">
        <v>44</v>
      </c>
      <c r="C29" s="95"/>
      <c r="D29" s="95"/>
      <c r="E29" s="95"/>
      <c r="F29" s="96"/>
      <c r="G29" s="6"/>
      <c r="H29" s="8" t="s">
        <v>16</v>
      </c>
      <c r="I29" s="15">
        <v>599</v>
      </c>
    </row>
    <row r="30" spans="1:11" ht="15.75" customHeight="1">
      <c r="A30" s="12" t="s">
        <v>43</v>
      </c>
      <c r="B30" s="83" t="s">
        <v>186</v>
      </c>
      <c r="C30" s="81"/>
      <c r="D30" s="81"/>
      <c r="E30" s="81"/>
      <c r="F30" s="81"/>
      <c r="G30" s="82"/>
      <c r="H30" s="8" t="s">
        <v>16</v>
      </c>
      <c r="I30" s="15">
        <v>5151.3999999999996</v>
      </c>
    </row>
    <row r="31" spans="1:11" ht="15.75" customHeight="1">
      <c r="A31" s="12" t="s">
        <v>46</v>
      </c>
      <c r="B31" s="84"/>
      <c r="C31" s="85"/>
      <c r="D31" s="85"/>
      <c r="E31" s="85"/>
      <c r="F31" s="85"/>
      <c r="G31" s="86"/>
      <c r="H31" s="8"/>
      <c r="I31" s="15"/>
    </row>
    <row r="32" spans="1:11" ht="19.5" customHeight="1">
      <c r="A32" s="12"/>
      <c r="B32" s="87" t="s">
        <v>45</v>
      </c>
      <c r="C32" s="87"/>
      <c r="D32" s="87"/>
      <c r="E32" s="87"/>
      <c r="F32" s="88"/>
      <c r="G32" s="6"/>
      <c r="H32" s="8"/>
      <c r="I32" s="15">
        <f>I19+I20+I24+I25+I26+I27+I28+I29+I30+I31</f>
        <v>21913.279999999999</v>
      </c>
      <c r="K32" s="10"/>
    </row>
    <row r="33" spans="1:9" ht="18.75" customHeight="1">
      <c r="A33" s="93" t="s">
        <v>47</v>
      </c>
      <c r="B33" s="94"/>
      <c r="C33" s="94"/>
      <c r="D33" s="94"/>
      <c r="E33" s="94"/>
      <c r="F33" s="94"/>
      <c r="I33" s="10"/>
    </row>
    <row r="34" spans="1:9" ht="21" customHeight="1">
      <c r="A34" s="7" t="s">
        <v>6</v>
      </c>
      <c r="B34" s="80" t="s">
        <v>12</v>
      </c>
      <c r="C34" s="81"/>
      <c r="D34" s="81"/>
      <c r="E34" s="81"/>
      <c r="F34" s="81"/>
      <c r="G34" s="82"/>
      <c r="H34" s="8" t="s">
        <v>21</v>
      </c>
      <c r="I34" s="8" t="s">
        <v>13</v>
      </c>
    </row>
    <row r="35" spans="1:9" ht="30" customHeight="1">
      <c r="A35" s="7" t="s">
        <v>14</v>
      </c>
      <c r="B35" s="77"/>
      <c r="C35" s="78"/>
      <c r="D35" s="78"/>
      <c r="E35" s="78"/>
      <c r="F35" s="78"/>
      <c r="G35" s="79"/>
      <c r="H35" s="8" t="s">
        <v>114</v>
      </c>
      <c r="I35" s="14"/>
    </row>
    <row r="36" spans="1:9" ht="30" customHeight="1">
      <c r="A36" s="7" t="s">
        <v>108</v>
      </c>
      <c r="B36" s="77"/>
      <c r="C36" s="78"/>
      <c r="D36" s="78"/>
      <c r="E36" s="78"/>
      <c r="F36" s="78"/>
      <c r="G36" s="79"/>
      <c r="H36" s="8" t="s">
        <v>114</v>
      </c>
      <c r="I36" s="14"/>
    </row>
    <row r="37" spans="1:9" ht="15.75">
      <c r="A37" s="12"/>
      <c r="B37" s="80" t="s">
        <v>95</v>
      </c>
      <c r="C37" s="81"/>
      <c r="D37" s="81"/>
      <c r="E37" s="81"/>
      <c r="F37" s="81"/>
      <c r="G37" s="82"/>
      <c r="H37" s="8"/>
      <c r="I37" s="15">
        <f>SUM(I35:I36)</f>
        <v>0</v>
      </c>
    </row>
    <row r="38" spans="1:9">
      <c r="A38" s="11"/>
    </row>
    <row r="39" spans="1:9">
      <c r="A39" s="11"/>
      <c r="B39" s="3" t="s">
        <v>48</v>
      </c>
      <c r="C39" t="s">
        <v>49</v>
      </c>
      <c r="F39" t="s">
        <v>54</v>
      </c>
      <c r="I39" t="s">
        <v>50</v>
      </c>
    </row>
    <row r="40" spans="1:9">
      <c r="A40" s="9"/>
    </row>
    <row r="42" spans="1:9">
      <c r="B42" s="3" t="s">
        <v>51</v>
      </c>
      <c r="C42" t="s">
        <v>52</v>
      </c>
      <c r="F42" t="s">
        <v>55</v>
      </c>
      <c r="I42" t="s">
        <v>146</v>
      </c>
    </row>
  </sheetData>
  <mergeCells count="38">
    <mergeCell ref="B29:F29"/>
    <mergeCell ref="B18:G18"/>
    <mergeCell ref="B19:F19"/>
    <mergeCell ref="B20:F20"/>
    <mergeCell ref="B21:G21"/>
    <mergeCell ref="B27:F27"/>
    <mergeCell ref="B28:F28"/>
    <mergeCell ref="B22:G22"/>
    <mergeCell ref="B23:G23"/>
    <mergeCell ref="B24:F24"/>
    <mergeCell ref="B25:F25"/>
    <mergeCell ref="B26:F26"/>
    <mergeCell ref="B36:G36"/>
    <mergeCell ref="B37:G37"/>
    <mergeCell ref="B30:G30"/>
    <mergeCell ref="B31:G31"/>
    <mergeCell ref="B32:F32"/>
    <mergeCell ref="A33:F33"/>
    <mergeCell ref="B34:G34"/>
    <mergeCell ref="B35:G35"/>
    <mergeCell ref="O5:P5"/>
    <mergeCell ref="A13:F13"/>
    <mergeCell ref="B14:G14"/>
    <mergeCell ref="B16:E16"/>
    <mergeCell ref="A10:F10"/>
    <mergeCell ref="H10:I10"/>
    <mergeCell ref="A11:D11"/>
    <mergeCell ref="H11:I11"/>
    <mergeCell ref="B17:G17"/>
    <mergeCell ref="E2:J2"/>
    <mergeCell ref="D3:J3"/>
    <mergeCell ref="D4:I4"/>
    <mergeCell ref="H5:I5"/>
    <mergeCell ref="A9:E9"/>
    <mergeCell ref="F9:H9"/>
    <mergeCell ref="F6:L6"/>
    <mergeCell ref="A7:G7"/>
    <mergeCell ref="A8:I8"/>
  </mergeCells>
  <pageMargins left="0.38" right="0.38" top="0.25" bottom="0.47" header="0.3" footer="0.3"/>
  <pageSetup paperSize="9" orientation="portrait" r:id="rId1"/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>
  <dimension ref="A1:P42"/>
  <sheetViews>
    <sheetView topLeftCell="A2" zoomScale="85" zoomScaleNormal="85" workbookViewId="0">
      <selection activeCell="B34" sqref="B34:G34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106" t="s">
        <v>7</v>
      </c>
      <c r="F2" s="92"/>
      <c r="G2" s="92"/>
      <c r="H2" s="92"/>
      <c r="I2" s="92"/>
      <c r="J2" s="92"/>
    </row>
    <row r="3" spans="1:16">
      <c r="D3" s="107" t="s">
        <v>8</v>
      </c>
      <c r="E3" s="92"/>
      <c r="F3" s="92"/>
      <c r="G3" s="92"/>
      <c r="H3" s="92"/>
      <c r="I3" s="92"/>
      <c r="J3" s="92"/>
    </row>
    <row r="4" spans="1:16">
      <c r="D4" s="107" t="s">
        <v>10</v>
      </c>
      <c r="E4" s="92"/>
      <c r="F4" s="92"/>
      <c r="G4" s="92"/>
      <c r="H4" s="92"/>
      <c r="I4" s="92"/>
      <c r="J4" s="67"/>
    </row>
    <row r="5" spans="1:16" ht="15.75">
      <c r="E5" s="1" t="s">
        <v>0</v>
      </c>
      <c r="H5" s="91" t="s">
        <v>107</v>
      </c>
      <c r="I5" s="91"/>
      <c r="O5" s="92"/>
      <c r="P5" s="92"/>
    </row>
    <row r="6" spans="1:16" ht="15.75">
      <c r="F6" s="91" t="s">
        <v>11</v>
      </c>
      <c r="G6" s="92"/>
      <c r="H6" s="92"/>
      <c r="I6" s="92"/>
      <c r="J6" s="92"/>
      <c r="K6" s="92"/>
      <c r="L6" s="92"/>
    </row>
    <row r="7" spans="1:16" ht="0.75" customHeight="1">
      <c r="A7" s="91"/>
      <c r="B7" s="92"/>
      <c r="C7" s="92"/>
      <c r="D7" s="92"/>
      <c r="E7" s="92"/>
      <c r="F7" s="92"/>
      <c r="G7" s="92"/>
    </row>
    <row r="8" spans="1:16" ht="15.75">
      <c r="A8" s="91" t="s">
        <v>196</v>
      </c>
      <c r="B8" s="92"/>
      <c r="C8" s="92"/>
      <c r="D8" s="92"/>
      <c r="E8" s="92"/>
      <c r="F8" s="92"/>
      <c r="G8" s="92"/>
      <c r="H8" s="92"/>
      <c r="I8" s="92"/>
      <c r="J8" s="67"/>
    </row>
    <row r="9" spans="1:16">
      <c r="A9" s="108" t="s">
        <v>1</v>
      </c>
      <c r="B9" s="92"/>
      <c r="C9" s="92"/>
      <c r="D9" s="92"/>
      <c r="E9" s="92"/>
      <c r="F9" s="92" t="s">
        <v>89</v>
      </c>
      <c r="G9" s="92"/>
      <c r="H9" s="92"/>
      <c r="I9" t="s">
        <v>156</v>
      </c>
    </row>
    <row r="10" spans="1:16">
      <c r="A10" s="109" t="s">
        <v>2</v>
      </c>
      <c r="B10" s="110"/>
      <c r="C10" s="110"/>
      <c r="D10" s="110"/>
      <c r="E10" s="110"/>
      <c r="F10" s="110"/>
      <c r="H10" s="92" t="s">
        <v>87</v>
      </c>
      <c r="I10" s="92"/>
    </row>
    <row r="11" spans="1:16" ht="15.75">
      <c r="A11" s="111" t="s">
        <v>3</v>
      </c>
      <c r="B11" s="92"/>
      <c r="C11" s="92"/>
      <c r="D11" s="92"/>
      <c r="H11" s="112">
        <f>I32+I37</f>
        <v>22816.28</v>
      </c>
      <c r="I11" s="113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80" t="s">
        <v>12</v>
      </c>
      <c r="C14" s="81"/>
      <c r="D14" s="81"/>
      <c r="E14" s="81"/>
      <c r="F14" s="81"/>
      <c r="G14" s="82"/>
      <c r="H14" s="8" t="s">
        <v>21</v>
      </c>
      <c r="I14" s="8" t="s">
        <v>13</v>
      </c>
    </row>
    <row r="16" spans="1:16">
      <c r="A16" s="13" t="s">
        <v>14</v>
      </c>
      <c r="B16" s="103" t="s">
        <v>15</v>
      </c>
      <c r="C16" s="103"/>
      <c r="D16" s="103"/>
      <c r="E16" s="104"/>
      <c r="F16" s="5"/>
      <c r="G16" s="6"/>
      <c r="H16" s="8"/>
      <c r="I16" s="14"/>
    </row>
    <row r="17" spans="1:11" ht="42" customHeight="1">
      <c r="A17" s="12" t="s">
        <v>28</v>
      </c>
      <c r="B17" s="89" t="s">
        <v>100</v>
      </c>
      <c r="C17" s="89"/>
      <c r="D17" s="89"/>
      <c r="E17" s="89"/>
      <c r="F17" s="89"/>
      <c r="G17" s="90"/>
      <c r="H17" s="8" t="s">
        <v>16</v>
      </c>
      <c r="I17" s="14">
        <v>6289</v>
      </c>
    </row>
    <row r="18" spans="1:11" ht="24" customHeight="1">
      <c r="A18" s="12" t="s">
        <v>29</v>
      </c>
      <c r="B18" s="97" t="s">
        <v>197</v>
      </c>
      <c r="C18" s="81"/>
      <c r="D18" s="81"/>
      <c r="E18" s="81"/>
      <c r="F18" s="81"/>
      <c r="G18" s="82"/>
      <c r="H18" s="8"/>
      <c r="I18" s="54">
        <v>763</v>
      </c>
    </row>
    <row r="19" spans="1:11" ht="13.5" customHeight="1">
      <c r="A19" s="13"/>
      <c r="B19" s="98" t="s">
        <v>27</v>
      </c>
      <c r="C19" s="98"/>
      <c r="D19" s="98"/>
      <c r="E19" s="98"/>
      <c r="F19" s="99"/>
      <c r="G19" s="6"/>
      <c r="H19" s="8"/>
      <c r="I19" s="15">
        <f>SUM(I17:I18)</f>
        <v>7052</v>
      </c>
    </row>
    <row r="20" spans="1:11" ht="24.75" customHeight="1">
      <c r="A20" s="13" t="s">
        <v>17</v>
      </c>
      <c r="B20" s="100" t="s">
        <v>20</v>
      </c>
      <c r="C20" s="100"/>
      <c r="D20" s="100"/>
      <c r="E20" s="100"/>
      <c r="F20" s="101"/>
      <c r="G20" s="6"/>
      <c r="H20" s="8"/>
      <c r="I20" s="15"/>
    </row>
    <row r="21" spans="1:11" ht="17.25" customHeight="1">
      <c r="A21" s="52" t="s">
        <v>126</v>
      </c>
      <c r="B21" s="102"/>
      <c r="C21" s="81"/>
      <c r="D21" s="81"/>
      <c r="E21" s="81"/>
      <c r="F21" s="81"/>
      <c r="G21" s="82"/>
      <c r="H21" s="8" t="s">
        <v>114</v>
      </c>
      <c r="I21" s="22"/>
    </row>
    <row r="22" spans="1:11" ht="17.25" customHeight="1">
      <c r="A22" s="12" t="s">
        <v>90</v>
      </c>
      <c r="B22" s="102"/>
      <c r="C22" s="81"/>
      <c r="D22" s="81"/>
      <c r="E22" s="81"/>
      <c r="F22" s="81"/>
      <c r="G22" s="82"/>
      <c r="H22" s="8" t="s">
        <v>114</v>
      </c>
      <c r="I22" s="22"/>
    </row>
    <row r="23" spans="1:11" ht="17.25" customHeight="1">
      <c r="A23" s="12" t="s">
        <v>151</v>
      </c>
      <c r="B23" s="102"/>
      <c r="C23" s="81"/>
      <c r="D23" s="81"/>
      <c r="E23" s="81"/>
      <c r="F23" s="81"/>
      <c r="G23" s="82"/>
      <c r="H23" s="8" t="s">
        <v>114</v>
      </c>
      <c r="I23" s="22">
        <v>0</v>
      </c>
    </row>
    <row r="24" spans="1:11" ht="18" customHeight="1">
      <c r="A24" s="13" t="s">
        <v>23</v>
      </c>
      <c r="B24" s="100" t="s">
        <v>18</v>
      </c>
      <c r="C24" s="100"/>
      <c r="D24" s="100"/>
      <c r="E24" s="100"/>
      <c r="F24" s="101"/>
      <c r="G24" s="6"/>
      <c r="H24" s="8" t="s">
        <v>114</v>
      </c>
      <c r="I24" s="15">
        <v>0</v>
      </c>
    </row>
    <row r="25" spans="1:11" ht="18.75" customHeight="1">
      <c r="A25" s="12" t="s">
        <v>33</v>
      </c>
      <c r="B25" s="103" t="s">
        <v>34</v>
      </c>
      <c r="C25" s="103"/>
      <c r="D25" s="103"/>
      <c r="E25" s="103"/>
      <c r="F25" s="104"/>
      <c r="G25" s="6"/>
      <c r="H25" s="8" t="s">
        <v>16</v>
      </c>
      <c r="I25" s="15">
        <v>3833.6</v>
      </c>
    </row>
    <row r="26" spans="1:11" ht="19.5" customHeight="1">
      <c r="A26" s="12" t="s">
        <v>35</v>
      </c>
      <c r="B26" s="103" t="s">
        <v>36</v>
      </c>
      <c r="C26" s="103"/>
      <c r="D26" s="103"/>
      <c r="E26" s="103"/>
      <c r="F26" s="104"/>
      <c r="G26" s="6"/>
      <c r="H26" s="8" t="s">
        <v>16</v>
      </c>
      <c r="I26" s="15">
        <v>2875.2</v>
      </c>
    </row>
    <row r="27" spans="1:11" ht="30.75" customHeight="1">
      <c r="A27" s="12" t="s">
        <v>37</v>
      </c>
      <c r="B27" s="102" t="s">
        <v>177</v>
      </c>
      <c r="C27" s="105"/>
      <c r="D27" s="105"/>
      <c r="E27" s="105"/>
      <c r="F27" s="105"/>
      <c r="G27" s="6"/>
      <c r="H27" s="8" t="s">
        <v>16</v>
      </c>
      <c r="I27" s="15">
        <v>665.08</v>
      </c>
    </row>
    <row r="28" spans="1:11" ht="17.25" customHeight="1">
      <c r="A28" s="12" t="s">
        <v>39</v>
      </c>
      <c r="B28" s="95" t="s">
        <v>40</v>
      </c>
      <c r="C28" s="95"/>
      <c r="D28" s="95"/>
      <c r="E28" s="95"/>
      <c r="F28" s="96"/>
      <c r="G28" s="6"/>
      <c r="H28" s="8" t="s">
        <v>16</v>
      </c>
      <c r="I28" s="15">
        <v>2500</v>
      </c>
    </row>
    <row r="29" spans="1:11" ht="14.25" customHeight="1">
      <c r="A29" s="12" t="s">
        <v>41</v>
      </c>
      <c r="B29" s="95" t="s">
        <v>44</v>
      </c>
      <c r="C29" s="95"/>
      <c r="D29" s="95"/>
      <c r="E29" s="95"/>
      <c r="F29" s="96"/>
      <c r="G29" s="6"/>
      <c r="H29" s="8" t="s">
        <v>16</v>
      </c>
      <c r="I29" s="15">
        <v>599</v>
      </c>
    </row>
    <row r="30" spans="1:11" ht="15.75" customHeight="1">
      <c r="A30" s="12" t="s">
        <v>43</v>
      </c>
      <c r="B30" s="83" t="s">
        <v>186</v>
      </c>
      <c r="C30" s="81"/>
      <c r="D30" s="81"/>
      <c r="E30" s="81"/>
      <c r="F30" s="81"/>
      <c r="G30" s="82"/>
      <c r="H30" s="8" t="s">
        <v>16</v>
      </c>
      <c r="I30" s="15">
        <v>5151.3999999999996</v>
      </c>
    </row>
    <row r="31" spans="1:11" ht="15.75" customHeight="1">
      <c r="A31" s="12" t="s">
        <v>46</v>
      </c>
      <c r="B31" s="84"/>
      <c r="C31" s="85"/>
      <c r="D31" s="85"/>
      <c r="E31" s="85"/>
      <c r="F31" s="85"/>
      <c r="G31" s="86"/>
      <c r="H31" s="8"/>
      <c r="I31" s="15"/>
    </row>
    <row r="32" spans="1:11" ht="19.5" customHeight="1">
      <c r="A32" s="12"/>
      <c r="B32" s="87" t="s">
        <v>45</v>
      </c>
      <c r="C32" s="87"/>
      <c r="D32" s="87"/>
      <c r="E32" s="87"/>
      <c r="F32" s="88"/>
      <c r="G32" s="6"/>
      <c r="H32" s="8"/>
      <c r="I32" s="15">
        <f>I19+I20+I24+I25+I26+I27+I28+I29+I30+I31</f>
        <v>22676.28</v>
      </c>
      <c r="K32" s="10"/>
    </row>
    <row r="33" spans="1:9" ht="18.75" customHeight="1">
      <c r="A33" s="93" t="s">
        <v>47</v>
      </c>
      <c r="B33" s="94"/>
      <c r="C33" s="94"/>
      <c r="D33" s="94"/>
      <c r="E33" s="94"/>
      <c r="F33" s="94"/>
      <c r="I33" s="10"/>
    </row>
    <row r="34" spans="1:9" ht="21" customHeight="1">
      <c r="A34" s="7" t="s">
        <v>6</v>
      </c>
      <c r="B34" s="80" t="s">
        <v>12</v>
      </c>
      <c r="C34" s="81"/>
      <c r="D34" s="81"/>
      <c r="E34" s="81"/>
      <c r="F34" s="81"/>
      <c r="G34" s="82"/>
      <c r="H34" s="8" t="s">
        <v>21</v>
      </c>
      <c r="I34" s="8" t="s">
        <v>13</v>
      </c>
    </row>
    <row r="35" spans="1:9" ht="24.75" customHeight="1">
      <c r="A35" s="7" t="s">
        <v>14</v>
      </c>
      <c r="B35" s="77" t="s">
        <v>198</v>
      </c>
      <c r="C35" s="78"/>
      <c r="D35" s="78"/>
      <c r="E35" s="78"/>
      <c r="F35" s="78"/>
      <c r="G35" s="79"/>
      <c r="H35" s="8" t="s">
        <v>114</v>
      </c>
      <c r="I35" s="14">
        <v>140</v>
      </c>
    </row>
    <row r="36" spans="1:9" ht="24" customHeight="1">
      <c r="A36" s="7" t="s">
        <v>108</v>
      </c>
      <c r="B36" s="77"/>
      <c r="C36" s="78"/>
      <c r="D36" s="78"/>
      <c r="E36" s="78"/>
      <c r="F36" s="78"/>
      <c r="G36" s="79"/>
      <c r="H36" s="8" t="s">
        <v>114</v>
      </c>
      <c r="I36" s="14"/>
    </row>
    <row r="37" spans="1:9" ht="15.75">
      <c r="A37" s="12"/>
      <c r="B37" s="80" t="s">
        <v>95</v>
      </c>
      <c r="C37" s="81"/>
      <c r="D37" s="81"/>
      <c r="E37" s="81"/>
      <c r="F37" s="81"/>
      <c r="G37" s="82"/>
      <c r="H37" s="8"/>
      <c r="I37" s="15">
        <f>SUM(I35:I36)</f>
        <v>140</v>
      </c>
    </row>
    <row r="38" spans="1:9">
      <c r="A38" s="11"/>
    </row>
    <row r="39" spans="1:9">
      <c r="A39" s="11"/>
      <c r="B39" s="3" t="s">
        <v>48</v>
      </c>
      <c r="C39" t="s">
        <v>49</v>
      </c>
      <c r="F39" t="s">
        <v>54</v>
      </c>
      <c r="I39" t="s">
        <v>50</v>
      </c>
    </row>
    <row r="40" spans="1:9">
      <c r="A40" s="9"/>
    </row>
    <row r="42" spans="1:9">
      <c r="B42" s="3" t="s">
        <v>51</v>
      </c>
      <c r="C42" t="s">
        <v>52</v>
      </c>
      <c r="F42" t="s">
        <v>55</v>
      </c>
      <c r="I42" t="s">
        <v>146</v>
      </c>
    </row>
  </sheetData>
  <mergeCells count="38">
    <mergeCell ref="B17:G17"/>
    <mergeCell ref="E2:J2"/>
    <mergeCell ref="D3:J3"/>
    <mergeCell ref="D4:I4"/>
    <mergeCell ref="H5:I5"/>
    <mergeCell ref="A9:E9"/>
    <mergeCell ref="F9:H9"/>
    <mergeCell ref="F6:L6"/>
    <mergeCell ref="A7:G7"/>
    <mergeCell ref="A8:I8"/>
    <mergeCell ref="O5:P5"/>
    <mergeCell ref="A13:F13"/>
    <mergeCell ref="B14:G14"/>
    <mergeCell ref="B16:E16"/>
    <mergeCell ref="A10:F10"/>
    <mergeCell ref="H10:I10"/>
    <mergeCell ref="A11:D11"/>
    <mergeCell ref="H11:I11"/>
    <mergeCell ref="B36:G36"/>
    <mergeCell ref="B37:G37"/>
    <mergeCell ref="B30:G30"/>
    <mergeCell ref="B31:G31"/>
    <mergeCell ref="B32:F32"/>
    <mergeCell ref="A33:F33"/>
    <mergeCell ref="B34:G34"/>
    <mergeCell ref="B35:G35"/>
    <mergeCell ref="B29:F29"/>
    <mergeCell ref="B18:G18"/>
    <mergeCell ref="B19:F19"/>
    <mergeCell ref="B20:F20"/>
    <mergeCell ref="B21:G21"/>
    <mergeCell ref="B27:F27"/>
    <mergeCell ref="B28:F28"/>
    <mergeCell ref="B22:G22"/>
    <mergeCell ref="B23:G23"/>
    <mergeCell ref="B24:F24"/>
    <mergeCell ref="B25:F25"/>
    <mergeCell ref="B26:F26"/>
  </mergeCells>
  <pageMargins left="0.38" right="0.38" top="0.25" bottom="0.47" header="0.3" footer="0.3"/>
  <pageSetup paperSize="9" orientation="portrait" r:id="rId1"/>
  <drawing r:id="rId2"/>
  <legacyDrawing r:id="rId3"/>
</worksheet>
</file>

<file path=xl/worksheets/sheet36.xml><?xml version="1.0" encoding="utf-8"?>
<worksheet xmlns="http://schemas.openxmlformats.org/spreadsheetml/2006/main" xmlns:r="http://schemas.openxmlformats.org/officeDocument/2006/relationships">
  <dimension ref="A1:P42"/>
  <sheetViews>
    <sheetView topLeftCell="A2" zoomScale="85" zoomScaleNormal="85" workbookViewId="0">
      <selection activeCell="O26" sqref="O26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106" t="s">
        <v>7</v>
      </c>
      <c r="F2" s="92"/>
      <c r="G2" s="92"/>
      <c r="H2" s="92"/>
      <c r="I2" s="92"/>
      <c r="J2" s="92"/>
    </row>
    <row r="3" spans="1:16">
      <c r="D3" s="107" t="s">
        <v>8</v>
      </c>
      <c r="E3" s="92"/>
      <c r="F3" s="92"/>
      <c r="G3" s="92"/>
      <c r="H3" s="92"/>
      <c r="I3" s="92"/>
      <c r="J3" s="92"/>
    </row>
    <row r="4" spans="1:16">
      <c r="D4" s="107" t="s">
        <v>10</v>
      </c>
      <c r="E4" s="92"/>
      <c r="F4" s="92"/>
      <c r="G4" s="92"/>
      <c r="H4" s="92"/>
      <c r="I4" s="92"/>
      <c r="J4" s="68"/>
    </row>
    <row r="5" spans="1:16" ht="15.75">
      <c r="E5" s="1" t="s">
        <v>0</v>
      </c>
      <c r="H5" s="91" t="s">
        <v>107</v>
      </c>
      <c r="I5" s="91"/>
      <c r="O5" s="92"/>
      <c r="P5" s="92"/>
    </row>
    <row r="6" spans="1:16" ht="15.75">
      <c r="F6" s="91" t="s">
        <v>11</v>
      </c>
      <c r="G6" s="92"/>
      <c r="H6" s="92"/>
      <c r="I6" s="92"/>
      <c r="J6" s="92"/>
      <c r="K6" s="92"/>
      <c r="L6" s="92"/>
    </row>
    <row r="7" spans="1:16" ht="0.75" customHeight="1">
      <c r="A7" s="91"/>
      <c r="B7" s="92"/>
      <c r="C7" s="92"/>
      <c r="D7" s="92"/>
      <c r="E7" s="92"/>
      <c r="F7" s="92"/>
      <c r="G7" s="92"/>
    </row>
    <row r="8" spans="1:16" ht="15.75">
      <c r="A8" s="91" t="s">
        <v>199</v>
      </c>
      <c r="B8" s="92"/>
      <c r="C8" s="92"/>
      <c r="D8" s="92"/>
      <c r="E8" s="92"/>
      <c r="F8" s="92"/>
      <c r="G8" s="92"/>
      <c r="H8" s="92"/>
      <c r="I8" s="92"/>
      <c r="J8" s="68"/>
    </row>
    <row r="9" spans="1:16">
      <c r="A9" s="108" t="s">
        <v>1</v>
      </c>
      <c r="B9" s="92"/>
      <c r="C9" s="92"/>
      <c r="D9" s="92"/>
      <c r="E9" s="92"/>
      <c r="F9" s="92" t="s">
        <v>89</v>
      </c>
      <c r="G9" s="92"/>
      <c r="H9" s="92"/>
      <c r="I9" t="s">
        <v>156</v>
      </c>
    </row>
    <row r="10" spans="1:16">
      <c r="A10" s="109" t="s">
        <v>2</v>
      </c>
      <c r="B10" s="110"/>
      <c r="C10" s="110"/>
      <c r="D10" s="110"/>
      <c r="E10" s="110"/>
      <c r="F10" s="110"/>
      <c r="H10" s="92" t="s">
        <v>87</v>
      </c>
      <c r="I10" s="92"/>
    </row>
    <row r="11" spans="1:16" ht="15.75">
      <c r="A11" s="111" t="s">
        <v>3</v>
      </c>
      <c r="B11" s="92"/>
      <c r="C11" s="92"/>
      <c r="D11" s="92"/>
      <c r="H11" s="112">
        <f>I32+I37</f>
        <v>24479.279999999999</v>
      </c>
      <c r="I11" s="113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80" t="s">
        <v>12</v>
      </c>
      <c r="C14" s="81"/>
      <c r="D14" s="81"/>
      <c r="E14" s="81"/>
      <c r="F14" s="81"/>
      <c r="G14" s="82"/>
      <c r="H14" s="8" t="s">
        <v>21</v>
      </c>
      <c r="I14" s="8" t="s">
        <v>13</v>
      </c>
    </row>
    <row r="16" spans="1:16">
      <c r="A16" s="13" t="s">
        <v>14</v>
      </c>
      <c r="B16" s="103" t="s">
        <v>15</v>
      </c>
      <c r="C16" s="103"/>
      <c r="D16" s="103"/>
      <c r="E16" s="104"/>
      <c r="F16" s="5"/>
      <c r="G16" s="6"/>
      <c r="H16" s="8"/>
      <c r="I16" s="14"/>
    </row>
    <row r="17" spans="1:11" ht="42" customHeight="1">
      <c r="A17" s="12" t="s">
        <v>28</v>
      </c>
      <c r="B17" s="89" t="s">
        <v>100</v>
      </c>
      <c r="C17" s="89"/>
      <c r="D17" s="89"/>
      <c r="E17" s="89"/>
      <c r="F17" s="89"/>
      <c r="G17" s="90"/>
      <c r="H17" s="8" t="s">
        <v>16</v>
      </c>
      <c r="I17" s="14">
        <v>6289</v>
      </c>
    </row>
    <row r="18" spans="1:11" ht="24" customHeight="1">
      <c r="A18" s="12" t="s">
        <v>29</v>
      </c>
      <c r="B18" s="97"/>
      <c r="C18" s="81"/>
      <c r="D18" s="81"/>
      <c r="E18" s="81"/>
      <c r="F18" s="81"/>
      <c r="G18" s="82"/>
      <c r="H18" s="8"/>
      <c r="I18" s="54"/>
    </row>
    <row r="19" spans="1:11" ht="13.5" customHeight="1">
      <c r="A19" s="13"/>
      <c r="B19" s="98" t="s">
        <v>27</v>
      </c>
      <c r="C19" s="98"/>
      <c r="D19" s="98"/>
      <c r="E19" s="98"/>
      <c r="F19" s="99"/>
      <c r="G19" s="6"/>
      <c r="H19" s="8"/>
      <c r="I19" s="15">
        <f>SUM(I17:I18)</f>
        <v>6289</v>
      </c>
    </row>
    <row r="20" spans="1:11" ht="24.75" customHeight="1">
      <c r="A20" s="13" t="s">
        <v>17</v>
      </c>
      <c r="B20" s="100" t="s">
        <v>20</v>
      </c>
      <c r="C20" s="100"/>
      <c r="D20" s="100"/>
      <c r="E20" s="100"/>
      <c r="F20" s="101"/>
      <c r="G20" s="6"/>
      <c r="H20" s="8"/>
      <c r="I20" s="15">
        <v>216</v>
      </c>
    </row>
    <row r="21" spans="1:11" ht="17.25" customHeight="1">
      <c r="A21" s="52" t="s">
        <v>126</v>
      </c>
      <c r="B21" s="102" t="s">
        <v>200</v>
      </c>
      <c r="C21" s="81"/>
      <c r="D21" s="81"/>
      <c r="E21" s="81"/>
      <c r="F21" s="81"/>
      <c r="G21" s="82"/>
      <c r="H21" s="8" t="s">
        <v>114</v>
      </c>
      <c r="I21" s="22">
        <v>216</v>
      </c>
    </row>
    <row r="22" spans="1:11" ht="17.25" customHeight="1">
      <c r="A22" s="12" t="s">
        <v>90</v>
      </c>
      <c r="B22" s="102"/>
      <c r="C22" s="81"/>
      <c r="D22" s="81"/>
      <c r="E22" s="81"/>
      <c r="F22" s="81"/>
      <c r="G22" s="82"/>
      <c r="H22" s="8" t="s">
        <v>114</v>
      </c>
      <c r="I22" s="22"/>
    </row>
    <row r="23" spans="1:11" ht="17.25" customHeight="1">
      <c r="A23" s="12" t="s">
        <v>151</v>
      </c>
      <c r="B23" s="102"/>
      <c r="C23" s="81"/>
      <c r="D23" s="81"/>
      <c r="E23" s="81"/>
      <c r="F23" s="81"/>
      <c r="G23" s="82"/>
      <c r="H23" s="8" t="s">
        <v>114</v>
      </c>
      <c r="I23" s="22">
        <v>0</v>
      </c>
    </row>
    <row r="24" spans="1:11" ht="18" customHeight="1">
      <c r="A24" s="13" t="s">
        <v>23</v>
      </c>
      <c r="B24" s="100" t="s">
        <v>18</v>
      </c>
      <c r="C24" s="100"/>
      <c r="D24" s="100"/>
      <c r="E24" s="100"/>
      <c r="F24" s="101"/>
      <c r="G24" s="6"/>
      <c r="H24" s="8" t="s">
        <v>114</v>
      </c>
      <c r="I24" s="15">
        <v>0</v>
      </c>
    </row>
    <row r="25" spans="1:11" ht="18.75" customHeight="1">
      <c r="A25" s="12" t="s">
        <v>33</v>
      </c>
      <c r="B25" s="103" t="s">
        <v>34</v>
      </c>
      <c r="C25" s="103"/>
      <c r="D25" s="103"/>
      <c r="E25" s="103"/>
      <c r="F25" s="104"/>
      <c r="G25" s="6"/>
      <c r="H25" s="8" t="s">
        <v>16</v>
      </c>
      <c r="I25" s="15">
        <v>3833.6</v>
      </c>
    </row>
    <row r="26" spans="1:11" ht="19.5" customHeight="1">
      <c r="A26" s="12" t="s">
        <v>35</v>
      </c>
      <c r="B26" s="103" t="s">
        <v>36</v>
      </c>
      <c r="C26" s="103"/>
      <c r="D26" s="103"/>
      <c r="E26" s="103"/>
      <c r="F26" s="104"/>
      <c r="G26" s="6"/>
      <c r="H26" s="8" t="s">
        <v>16</v>
      </c>
      <c r="I26" s="15">
        <v>2875.2</v>
      </c>
    </row>
    <row r="27" spans="1:11" ht="30.75" customHeight="1">
      <c r="A27" s="12" t="s">
        <v>37</v>
      </c>
      <c r="B27" s="102" t="s">
        <v>177</v>
      </c>
      <c r="C27" s="105"/>
      <c r="D27" s="105"/>
      <c r="E27" s="105"/>
      <c r="F27" s="105"/>
      <c r="G27" s="6"/>
      <c r="H27" s="8" t="s">
        <v>16</v>
      </c>
      <c r="I27" s="15">
        <v>665.08</v>
      </c>
    </row>
    <row r="28" spans="1:11" ht="17.25" customHeight="1">
      <c r="A28" s="12" t="s">
        <v>39</v>
      </c>
      <c r="B28" s="95" t="s">
        <v>40</v>
      </c>
      <c r="C28" s="95"/>
      <c r="D28" s="95"/>
      <c r="E28" s="95"/>
      <c r="F28" s="96"/>
      <c r="G28" s="6"/>
      <c r="H28" s="8" t="s">
        <v>16</v>
      </c>
      <c r="I28" s="15">
        <v>2500</v>
      </c>
    </row>
    <row r="29" spans="1:11" ht="14.25" customHeight="1">
      <c r="A29" s="12" t="s">
        <v>41</v>
      </c>
      <c r="B29" s="95" t="s">
        <v>44</v>
      </c>
      <c r="C29" s="95"/>
      <c r="D29" s="95"/>
      <c r="E29" s="95"/>
      <c r="F29" s="96"/>
      <c r="G29" s="6"/>
      <c r="H29" s="8" t="s">
        <v>16</v>
      </c>
      <c r="I29" s="15">
        <v>599</v>
      </c>
    </row>
    <row r="30" spans="1:11" ht="15.75" customHeight="1">
      <c r="A30" s="12" t="s">
        <v>43</v>
      </c>
      <c r="B30" s="83" t="s">
        <v>186</v>
      </c>
      <c r="C30" s="81"/>
      <c r="D30" s="81"/>
      <c r="E30" s="81"/>
      <c r="F30" s="81"/>
      <c r="G30" s="82"/>
      <c r="H30" s="8" t="s">
        <v>16</v>
      </c>
      <c r="I30" s="15">
        <v>5151.3999999999996</v>
      </c>
    </row>
    <row r="31" spans="1:11" ht="15.75" customHeight="1">
      <c r="A31" s="12" t="s">
        <v>46</v>
      </c>
      <c r="B31" s="84"/>
      <c r="C31" s="85"/>
      <c r="D31" s="85"/>
      <c r="E31" s="85"/>
      <c r="F31" s="85"/>
      <c r="G31" s="86"/>
      <c r="H31" s="8"/>
      <c r="I31" s="15"/>
    </row>
    <row r="32" spans="1:11" ht="19.5" customHeight="1">
      <c r="A32" s="12"/>
      <c r="B32" s="87" t="s">
        <v>45</v>
      </c>
      <c r="C32" s="87"/>
      <c r="D32" s="87"/>
      <c r="E32" s="87"/>
      <c r="F32" s="88"/>
      <c r="G32" s="6"/>
      <c r="H32" s="8"/>
      <c r="I32" s="15">
        <f>I19+I20+I24+I25+I26+I27+I28+I29+I30+I31</f>
        <v>22129.279999999999</v>
      </c>
      <c r="K32" s="10"/>
    </row>
    <row r="33" spans="1:9" ht="18.75" customHeight="1">
      <c r="A33" s="93" t="s">
        <v>47</v>
      </c>
      <c r="B33" s="94"/>
      <c r="C33" s="94"/>
      <c r="D33" s="94"/>
      <c r="E33" s="94"/>
      <c r="F33" s="94"/>
      <c r="I33" s="10"/>
    </row>
    <row r="34" spans="1:9" ht="21" customHeight="1">
      <c r="A34" s="7" t="s">
        <v>6</v>
      </c>
      <c r="B34" s="80" t="s">
        <v>12</v>
      </c>
      <c r="C34" s="81"/>
      <c r="D34" s="81"/>
      <c r="E34" s="81"/>
      <c r="F34" s="81"/>
      <c r="G34" s="82"/>
      <c r="H34" s="8" t="s">
        <v>21</v>
      </c>
      <c r="I34" s="8" t="s">
        <v>13</v>
      </c>
    </row>
    <row r="35" spans="1:9" ht="24.75" customHeight="1">
      <c r="A35" s="7" t="s">
        <v>14</v>
      </c>
      <c r="B35" s="77" t="s">
        <v>201</v>
      </c>
      <c r="C35" s="78"/>
      <c r="D35" s="78"/>
      <c r="E35" s="78"/>
      <c r="F35" s="78"/>
      <c r="G35" s="79"/>
      <c r="H35" s="8" t="s">
        <v>114</v>
      </c>
      <c r="I35" s="14">
        <v>250</v>
      </c>
    </row>
    <row r="36" spans="1:9" ht="24" customHeight="1">
      <c r="A36" s="7" t="s">
        <v>108</v>
      </c>
      <c r="B36" s="77" t="s">
        <v>202</v>
      </c>
      <c r="C36" s="78"/>
      <c r="D36" s="78"/>
      <c r="E36" s="78"/>
      <c r="F36" s="78"/>
      <c r="G36" s="79"/>
      <c r="H36" s="8" t="s">
        <v>114</v>
      </c>
      <c r="I36" s="14">
        <v>2100</v>
      </c>
    </row>
    <row r="37" spans="1:9" ht="15.75">
      <c r="A37" s="12"/>
      <c r="B37" s="80" t="s">
        <v>95</v>
      </c>
      <c r="C37" s="81"/>
      <c r="D37" s="81"/>
      <c r="E37" s="81"/>
      <c r="F37" s="81"/>
      <c r="G37" s="82"/>
      <c r="H37" s="8"/>
      <c r="I37" s="15">
        <f>SUM(I35:I36)</f>
        <v>2350</v>
      </c>
    </row>
    <row r="38" spans="1:9">
      <c r="A38" s="11"/>
    </row>
    <row r="39" spans="1:9">
      <c r="A39" s="11"/>
      <c r="B39" s="3" t="s">
        <v>48</v>
      </c>
      <c r="C39" t="s">
        <v>49</v>
      </c>
      <c r="F39" t="s">
        <v>54</v>
      </c>
      <c r="I39" t="s">
        <v>50</v>
      </c>
    </row>
    <row r="40" spans="1:9">
      <c r="A40" s="9"/>
    </row>
    <row r="42" spans="1:9">
      <c r="B42" s="3" t="s">
        <v>51</v>
      </c>
      <c r="C42" t="s">
        <v>52</v>
      </c>
      <c r="F42" t="s">
        <v>55</v>
      </c>
      <c r="I42" t="s">
        <v>146</v>
      </c>
    </row>
  </sheetData>
  <mergeCells count="38">
    <mergeCell ref="B17:G17"/>
    <mergeCell ref="E2:J2"/>
    <mergeCell ref="D3:J3"/>
    <mergeCell ref="D4:I4"/>
    <mergeCell ref="H5:I5"/>
    <mergeCell ref="A9:E9"/>
    <mergeCell ref="F9:H9"/>
    <mergeCell ref="F6:L6"/>
    <mergeCell ref="A7:G7"/>
    <mergeCell ref="A8:I8"/>
    <mergeCell ref="O5:P5"/>
    <mergeCell ref="A13:F13"/>
    <mergeCell ref="B14:G14"/>
    <mergeCell ref="B16:E16"/>
    <mergeCell ref="A10:F10"/>
    <mergeCell ref="H10:I10"/>
    <mergeCell ref="A11:D11"/>
    <mergeCell ref="H11:I11"/>
    <mergeCell ref="B36:G36"/>
    <mergeCell ref="B37:G37"/>
    <mergeCell ref="B30:G30"/>
    <mergeCell ref="B31:G31"/>
    <mergeCell ref="B32:F32"/>
    <mergeCell ref="A33:F33"/>
    <mergeCell ref="B34:G34"/>
    <mergeCell ref="B35:G35"/>
    <mergeCell ref="B29:F29"/>
    <mergeCell ref="B18:G18"/>
    <mergeCell ref="B19:F19"/>
    <mergeCell ref="B20:F20"/>
    <mergeCell ref="B21:G21"/>
    <mergeCell ref="B27:F27"/>
    <mergeCell ref="B28:F28"/>
    <mergeCell ref="B22:G22"/>
    <mergeCell ref="B23:G23"/>
    <mergeCell ref="B24:F24"/>
    <mergeCell ref="B25:F25"/>
    <mergeCell ref="B26:F26"/>
  </mergeCells>
  <pageMargins left="0.38" right="0.38" top="0.25" bottom="0.47" header="0.3" footer="0.3"/>
  <pageSetup paperSize="9" orientation="portrait" r:id="rId1"/>
  <drawing r:id="rId2"/>
  <legacyDrawing r:id="rId3"/>
</worksheet>
</file>

<file path=xl/worksheets/sheet37.xml><?xml version="1.0" encoding="utf-8"?>
<worksheet xmlns="http://schemas.openxmlformats.org/spreadsheetml/2006/main" xmlns:r="http://schemas.openxmlformats.org/officeDocument/2006/relationships">
  <dimension ref="A1:P42"/>
  <sheetViews>
    <sheetView topLeftCell="A5" zoomScale="85" zoomScaleNormal="85" workbookViewId="0">
      <selection activeCell="M34" sqref="M34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106" t="s">
        <v>7</v>
      </c>
      <c r="F2" s="92"/>
      <c r="G2" s="92"/>
      <c r="H2" s="92"/>
      <c r="I2" s="92"/>
      <c r="J2" s="92"/>
    </row>
    <row r="3" spans="1:16">
      <c r="D3" s="107" t="s">
        <v>8</v>
      </c>
      <c r="E3" s="92"/>
      <c r="F3" s="92"/>
      <c r="G3" s="92"/>
      <c r="H3" s="92"/>
      <c r="I3" s="92"/>
      <c r="J3" s="92"/>
    </row>
    <row r="4" spans="1:16">
      <c r="D4" s="107" t="s">
        <v>10</v>
      </c>
      <c r="E4" s="92"/>
      <c r="F4" s="92"/>
      <c r="G4" s="92"/>
      <c r="H4" s="92"/>
      <c r="I4" s="92"/>
      <c r="J4" s="69"/>
    </row>
    <row r="5" spans="1:16" ht="15.75">
      <c r="E5" s="1" t="s">
        <v>0</v>
      </c>
      <c r="H5" s="91" t="s">
        <v>107</v>
      </c>
      <c r="I5" s="91"/>
      <c r="O5" s="92"/>
      <c r="P5" s="92"/>
    </row>
    <row r="6" spans="1:16" ht="15.75">
      <c r="F6" s="91" t="s">
        <v>11</v>
      </c>
      <c r="G6" s="92"/>
      <c r="H6" s="92"/>
      <c r="I6" s="92"/>
      <c r="J6" s="92"/>
      <c r="K6" s="92"/>
      <c r="L6" s="92"/>
    </row>
    <row r="7" spans="1:16" ht="0.75" customHeight="1">
      <c r="A7" s="91"/>
      <c r="B7" s="92"/>
      <c r="C7" s="92"/>
      <c r="D7" s="92"/>
      <c r="E7" s="92"/>
      <c r="F7" s="92"/>
      <c r="G7" s="92"/>
    </row>
    <row r="8" spans="1:16" ht="15.75">
      <c r="A8" s="91" t="s">
        <v>203</v>
      </c>
      <c r="B8" s="92"/>
      <c r="C8" s="92"/>
      <c r="D8" s="92"/>
      <c r="E8" s="92"/>
      <c r="F8" s="92"/>
      <c r="G8" s="92"/>
      <c r="H8" s="92"/>
      <c r="I8" s="92"/>
      <c r="J8" s="69"/>
    </row>
    <row r="9" spans="1:16">
      <c r="A9" s="108" t="s">
        <v>1</v>
      </c>
      <c r="B9" s="92"/>
      <c r="C9" s="92"/>
      <c r="D9" s="92"/>
      <c r="E9" s="92"/>
      <c r="F9" s="92" t="s">
        <v>89</v>
      </c>
      <c r="G9" s="92"/>
      <c r="H9" s="92"/>
      <c r="I9" t="s">
        <v>156</v>
      </c>
    </row>
    <row r="10" spans="1:16">
      <c r="A10" s="109" t="s">
        <v>2</v>
      </c>
      <c r="B10" s="110"/>
      <c r="C10" s="110"/>
      <c r="D10" s="110"/>
      <c r="E10" s="110"/>
      <c r="F10" s="110"/>
      <c r="H10" s="92" t="s">
        <v>87</v>
      </c>
      <c r="I10" s="92"/>
    </row>
    <row r="11" spans="1:16" ht="15.75">
      <c r="A11" s="111" t="s">
        <v>3</v>
      </c>
      <c r="B11" s="92"/>
      <c r="C11" s="92"/>
      <c r="D11" s="92"/>
      <c r="H11" s="112">
        <f>I32+I37</f>
        <v>23145.279999999999</v>
      </c>
      <c r="I11" s="113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80" t="s">
        <v>12</v>
      </c>
      <c r="C14" s="81"/>
      <c r="D14" s="81"/>
      <c r="E14" s="81"/>
      <c r="F14" s="81"/>
      <c r="G14" s="82"/>
      <c r="H14" s="8" t="s">
        <v>21</v>
      </c>
      <c r="I14" s="8" t="s">
        <v>13</v>
      </c>
    </row>
    <row r="16" spans="1:16">
      <c r="A16" s="13" t="s">
        <v>14</v>
      </c>
      <c r="B16" s="103" t="s">
        <v>15</v>
      </c>
      <c r="C16" s="103"/>
      <c r="D16" s="103"/>
      <c r="E16" s="104"/>
      <c r="F16" s="5"/>
      <c r="G16" s="6"/>
      <c r="H16" s="8"/>
      <c r="I16" s="14"/>
    </row>
    <row r="17" spans="1:11" ht="42" customHeight="1">
      <c r="A17" s="12" t="s">
        <v>28</v>
      </c>
      <c r="B17" s="89" t="s">
        <v>100</v>
      </c>
      <c r="C17" s="89"/>
      <c r="D17" s="89"/>
      <c r="E17" s="89"/>
      <c r="F17" s="89"/>
      <c r="G17" s="90"/>
      <c r="H17" s="8" t="s">
        <v>16</v>
      </c>
      <c r="I17" s="14">
        <v>6289</v>
      </c>
    </row>
    <row r="18" spans="1:11" ht="24" customHeight="1">
      <c r="A18" s="12" t="s">
        <v>29</v>
      </c>
      <c r="B18" s="97"/>
      <c r="C18" s="81"/>
      <c r="D18" s="81"/>
      <c r="E18" s="81"/>
      <c r="F18" s="81"/>
      <c r="G18" s="82"/>
      <c r="H18" s="8"/>
      <c r="I18" s="54"/>
    </row>
    <row r="19" spans="1:11" ht="13.5" customHeight="1">
      <c r="A19" s="13"/>
      <c r="B19" s="98" t="s">
        <v>27</v>
      </c>
      <c r="C19" s="98"/>
      <c r="D19" s="98"/>
      <c r="E19" s="98"/>
      <c r="F19" s="99"/>
      <c r="G19" s="6"/>
      <c r="H19" s="8"/>
      <c r="I19" s="15">
        <f>SUM(I17:I18)</f>
        <v>6289</v>
      </c>
    </row>
    <row r="20" spans="1:11" ht="24.75" customHeight="1">
      <c r="A20" s="13" t="s">
        <v>17</v>
      </c>
      <c r="B20" s="100" t="s">
        <v>20</v>
      </c>
      <c r="C20" s="100"/>
      <c r="D20" s="100"/>
      <c r="E20" s="100"/>
      <c r="F20" s="101"/>
      <c r="G20" s="6"/>
      <c r="H20" s="8"/>
      <c r="I20" s="15">
        <v>182</v>
      </c>
    </row>
    <row r="21" spans="1:11" ht="17.25" customHeight="1">
      <c r="A21" s="52" t="s">
        <v>126</v>
      </c>
      <c r="B21" s="102" t="s">
        <v>204</v>
      </c>
      <c r="C21" s="81"/>
      <c r="D21" s="81"/>
      <c r="E21" s="81"/>
      <c r="F21" s="81"/>
      <c r="G21" s="82"/>
      <c r="H21" s="8" t="s">
        <v>114</v>
      </c>
      <c r="I21" s="22">
        <v>182</v>
      </c>
    </row>
    <row r="22" spans="1:11" ht="17.25" customHeight="1">
      <c r="A22" s="12" t="s">
        <v>90</v>
      </c>
      <c r="B22" s="102"/>
      <c r="C22" s="81"/>
      <c r="D22" s="81"/>
      <c r="E22" s="81"/>
      <c r="F22" s="81"/>
      <c r="G22" s="82"/>
      <c r="H22" s="8" t="s">
        <v>114</v>
      </c>
      <c r="I22" s="22"/>
    </row>
    <row r="23" spans="1:11" ht="17.25" customHeight="1">
      <c r="A23" s="12" t="s">
        <v>151</v>
      </c>
      <c r="B23" s="102"/>
      <c r="C23" s="81"/>
      <c r="D23" s="81"/>
      <c r="E23" s="81"/>
      <c r="F23" s="81"/>
      <c r="G23" s="82"/>
      <c r="H23" s="8" t="s">
        <v>114</v>
      </c>
      <c r="I23" s="22">
        <v>0</v>
      </c>
    </row>
    <row r="24" spans="1:11" ht="18" customHeight="1">
      <c r="A24" s="13" t="s">
        <v>23</v>
      </c>
      <c r="B24" s="100" t="s">
        <v>18</v>
      </c>
      <c r="C24" s="100"/>
      <c r="D24" s="100"/>
      <c r="E24" s="100"/>
      <c r="F24" s="101"/>
      <c r="G24" s="6"/>
      <c r="H24" s="8" t="s">
        <v>114</v>
      </c>
      <c r="I24" s="15">
        <v>0</v>
      </c>
    </row>
    <row r="25" spans="1:11" ht="18.75" customHeight="1">
      <c r="A25" s="12" t="s">
        <v>33</v>
      </c>
      <c r="B25" s="103" t="s">
        <v>34</v>
      </c>
      <c r="C25" s="103"/>
      <c r="D25" s="103"/>
      <c r="E25" s="103"/>
      <c r="F25" s="104"/>
      <c r="G25" s="6"/>
      <c r="H25" s="8" t="s">
        <v>16</v>
      </c>
      <c r="I25" s="15">
        <v>3833.6</v>
      </c>
    </row>
    <row r="26" spans="1:11" ht="19.5" customHeight="1">
      <c r="A26" s="12" t="s">
        <v>35</v>
      </c>
      <c r="B26" s="103" t="s">
        <v>36</v>
      </c>
      <c r="C26" s="103"/>
      <c r="D26" s="103"/>
      <c r="E26" s="103"/>
      <c r="F26" s="104"/>
      <c r="G26" s="6"/>
      <c r="H26" s="8" t="s">
        <v>16</v>
      </c>
      <c r="I26" s="15">
        <v>2875.2</v>
      </c>
    </row>
    <row r="27" spans="1:11" ht="30.75" customHeight="1">
      <c r="A27" s="12" t="s">
        <v>37</v>
      </c>
      <c r="B27" s="102" t="s">
        <v>177</v>
      </c>
      <c r="C27" s="105"/>
      <c r="D27" s="105"/>
      <c r="E27" s="105"/>
      <c r="F27" s="105"/>
      <c r="G27" s="6"/>
      <c r="H27" s="8" t="s">
        <v>16</v>
      </c>
      <c r="I27" s="15">
        <v>665.08</v>
      </c>
    </row>
    <row r="28" spans="1:11" ht="17.25" customHeight="1">
      <c r="A28" s="12" t="s">
        <v>39</v>
      </c>
      <c r="B28" s="95" t="s">
        <v>40</v>
      </c>
      <c r="C28" s="95"/>
      <c r="D28" s="95"/>
      <c r="E28" s="95"/>
      <c r="F28" s="96"/>
      <c r="G28" s="6"/>
      <c r="H28" s="8" t="s">
        <v>16</v>
      </c>
      <c r="I28" s="15">
        <v>2500</v>
      </c>
    </row>
    <row r="29" spans="1:11" ht="14.25" customHeight="1">
      <c r="A29" s="12" t="s">
        <v>41</v>
      </c>
      <c r="B29" s="95" t="s">
        <v>44</v>
      </c>
      <c r="C29" s="95"/>
      <c r="D29" s="95"/>
      <c r="E29" s="95"/>
      <c r="F29" s="96"/>
      <c r="G29" s="6"/>
      <c r="H29" s="8" t="s">
        <v>16</v>
      </c>
      <c r="I29" s="15">
        <v>599</v>
      </c>
    </row>
    <row r="30" spans="1:11" ht="15.75" customHeight="1">
      <c r="A30" s="12" t="s">
        <v>43</v>
      </c>
      <c r="B30" s="83" t="s">
        <v>186</v>
      </c>
      <c r="C30" s="81"/>
      <c r="D30" s="81"/>
      <c r="E30" s="81"/>
      <c r="F30" s="81"/>
      <c r="G30" s="82"/>
      <c r="H30" s="8" t="s">
        <v>16</v>
      </c>
      <c r="I30" s="15">
        <v>5151.3999999999996</v>
      </c>
    </row>
    <row r="31" spans="1:11" ht="15.75" customHeight="1">
      <c r="A31" s="12" t="s">
        <v>46</v>
      </c>
      <c r="B31" s="84"/>
      <c r="C31" s="85"/>
      <c r="D31" s="85"/>
      <c r="E31" s="85"/>
      <c r="F31" s="85"/>
      <c r="G31" s="86"/>
      <c r="H31" s="8"/>
      <c r="I31" s="15"/>
    </row>
    <row r="32" spans="1:11" ht="19.5" customHeight="1">
      <c r="A32" s="12"/>
      <c r="B32" s="87" t="s">
        <v>45</v>
      </c>
      <c r="C32" s="87"/>
      <c r="D32" s="87"/>
      <c r="E32" s="87"/>
      <c r="F32" s="88"/>
      <c r="G32" s="6"/>
      <c r="H32" s="8"/>
      <c r="I32" s="15">
        <f>I19+I20+I24+I25+I26+I27+I28+I29+I30+I31</f>
        <v>22095.279999999999</v>
      </c>
      <c r="K32" s="10"/>
    </row>
    <row r="33" spans="1:9" ht="18.75" customHeight="1">
      <c r="A33" s="93" t="s">
        <v>47</v>
      </c>
      <c r="B33" s="94"/>
      <c r="C33" s="94"/>
      <c r="D33" s="94"/>
      <c r="E33" s="94"/>
      <c r="F33" s="94"/>
      <c r="I33" s="10"/>
    </row>
    <row r="34" spans="1:9" ht="21" customHeight="1">
      <c r="A34" s="7" t="s">
        <v>6</v>
      </c>
      <c r="B34" s="80" t="s">
        <v>12</v>
      </c>
      <c r="C34" s="81"/>
      <c r="D34" s="81"/>
      <c r="E34" s="81"/>
      <c r="F34" s="81"/>
      <c r="G34" s="82"/>
      <c r="H34" s="8" t="s">
        <v>21</v>
      </c>
      <c r="I34" s="8" t="s">
        <v>13</v>
      </c>
    </row>
    <row r="35" spans="1:9" ht="24.75" customHeight="1">
      <c r="A35" s="7" t="s">
        <v>14</v>
      </c>
      <c r="B35" s="77" t="s">
        <v>201</v>
      </c>
      <c r="C35" s="78"/>
      <c r="D35" s="78"/>
      <c r="E35" s="78"/>
      <c r="F35" s="78"/>
      <c r="G35" s="79"/>
      <c r="H35" s="8" t="s">
        <v>114</v>
      </c>
      <c r="I35" s="14">
        <v>800</v>
      </c>
    </row>
    <row r="36" spans="1:9" ht="24" customHeight="1">
      <c r="A36" s="7" t="s">
        <v>108</v>
      </c>
      <c r="B36" s="77" t="s">
        <v>205</v>
      </c>
      <c r="C36" s="78"/>
      <c r="D36" s="78"/>
      <c r="E36" s="78"/>
      <c r="F36" s="78"/>
      <c r="G36" s="79"/>
      <c r="H36" s="8" t="s">
        <v>114</v>
      </c>
      <c r="I36" s="14">
        <v>250</v>
      </c>
    </row>
    <row r="37" spans="1:9" ht="15.75">
      <c r="A37" s="12"/>
      <c r="B37" s="80" t="s">
        <v>95</v>
      </c>
      <c r="C37" s="81"/>
      <c r="D37" s="81"/>
      <c r="E37" s="81"/>
      <c r="F37" s="81"/>
      <c r="G37" s="82"/>
      <c r="H37" s="8"/>
      <c r="I37" s="15">
        <f>SUM(I35:I36)</f>
        <v>1050</v>
      </c>
    </row>
    <row r="38" spans="1:9">
      <c r="A38" s="11"/>
    </row>
    <row r="39" spans="1:9">
      <c r="A39" s="11"/>
      <c r="B39" s="3" t="s">
        <v>48</v>
      </c>
      <c r="C39" t="s">
        <v>49</v>
      </c>
      <c r="F39" t="s">
        <v>54</v>
      </c>
      <c r="I39" t="s">
        <v>50</v>
      </c>
    </row>
    <row r="40" spans="1:9">
      <c r="A40" s="9"/>
    </row>
    <row r="42" spans="1:9">
      <c r="B42" s="3" t="s">
        <v>51</v>
      </c>
      <c r="C42" t="s">
        <v>52</v>
      </c>
      <c r="F42" t="s">
        <v>55</v>
      </c>
      <c r="I42" t="s">
        <v>146</v>
      </c>
    </row>
  </sheetData>
  <mergeCells count="38">
    <mergeCell ref="B29:F29"/>
    <mergeCell ref="B18:G18"/>
    <mergeCell ref="B19:F19"/>
    <mergeCell ref="B20:F20"/>
    <mergeCell ref="B21:G21"/>
    <mergeCell ref="B27:F27"/>
    <mergeCell ref="B28:F28"/>
    <mergeCell ref="B22:G22"/>
    <mergeCell ref="B23:G23"/>
    <mergeCell ref="B24:F24"/>
    <mergeCell ref="B25:F25"/>
    <mergeCell ref="B26:F26"/>
    <mergeCell ref="B36:G36"/>
    <mergeCell ref="B37:G37"/>
    <mergeCell ref="B30:G30"/>
    <mergeCell ref="B31:G31"/>
    <mergeCell ref="B32:F32"/>
    <mergeCell ref="A33:F33"/>
    <mergeCell ref="B34:G34"/>
    <mergeCell ref="B35:G35"/>
    <mergeCell ref="O5:P5"/>
    <mergeCell ref="A13:F13"/>
    <mergeCell ref="B14:G14"/>
    <mergeCell ref="B16:E16"/>
    <mergeCell ref="A10:F10"/>
    <mergeCell ref="H10:I10"/>
    <mergeCell ref="A11:D11"/>
    <mergeCell ref="H11:I11"/>
    <mergeCell ref="B17:G17"/>
    <mergeCell ref="E2:J2"/>
    <mergeCell ref="D3:J3"/>
    <mergeCell ref="D4:I4"/>
    <mergeCell ref="H5:I5"/>
    <mergeCell ref="A9:E9"/>
    <mergeCell ref="F9:H9"/>
    <mergeCell ref="F6:L6"/>
    <mergeCell ref="A7:G7"/>
    <mergeCell ref="A8:I8"/>
  </mergeCells>
  <pageMargins left="0.38" right="0.38" top="0.25" bottom="0.47" header="0.3" footer="0.3"/>
  <pageSetup paperSize="9" orientation="portrait" r:id="rId1"/>
  <drawing r:id="rId2"/>
  <legacyDrawing r:id="rId3"/>
</worksheet>
</file>

<file path=xl/worksheets/sheet38.xml><?xml version="1.0" encoding="utf-8"?>
<worksheet xmlns="http://schemas.openxmlformats.org/spreadsheetml/2006/main" xmlns:r="http://schemas.openxmlformats.org/officeDocument/2006/relationships">
  <dimension ref="A1:P42"/>
  <sheetViews>
    <sheetView topLeftCell="A2" zoomScale="85" zoomScaleNormal="85" workbookViewId="0">
      <selection activeCell="M16" sqref="M16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106" t="s">
        <v>7</v>
      </c>
      <c r="F2" s="92"/>
      <c r="G2" s="92"/>
      <c r="H2" s="92"/>
      <c r="I2" s="92"/>
      <c r="J2" s="92"/>
    </row>
    <row r="3" spans="1:16">
      <c r="D3" s="107" t="s">
        <v>8</v>
      </c>
      <c r="E3" s="92"/>
      <c r="F3" s="92"/>
      <c r="G3" s="92"/>
      <c r="H3" s="92"/>
      <c r="I3" s="92"/>
      <c r="J3" s="92"/>
    </row>
    <row r="4" spans="1:16">
      <c r="D4" s="107" t="s">
        <v>10</v>
      </c>
      <c r="E4" s="92"/>
      <c r="F4" s="92"/>
      <c r="G4" s="92"/>
      <c r="H4" s="92"/>
      <c r="I4" s="92"/>
      <c r="J4" s="70"/>
    </row>
    <row r="5" spans="1:16" ht="15.75">
      <c r="E5" s="1" t="s">
        <v>0</v>
      </c>
      <c r="H5" s="91" t="s">
        <v>107</v>
      </c>
      <c r="I5" s="91"/>
      <c r="O5" s="92"/>
      <c r="P5" s="92"/>
    </row>
    <row r="6" spans="1:16" ht="15.75">
      <c r="F6" s="91" t="s">
        <v>11</v>
      </c>
      <c r="G6" s="92"/>
      <c r="H6" s="92"/>
      <c r="I6" s="92"/>
      <c r="J6" s="92"/>
      <c r="K6" s="92"/>
      <c r="L6" s="92"/>
    </row>
    <row r="7" spans="1:16" ht="0.75" customHeight="1">
      <c r="A7" s="91"/>
      <c r="B7" s="92"/>
      <c r="C7" s="92"/>
      <c r="D7" s="92"/>
      <c r="E7" s="92"/>
      <c r="F7" s="92"/>
      <c r="G7" s="92"/>
    </row>
    <row r="8" spans="1:16" ht="15.75">
      <c r="A8" s="91" t="s">
        <v>206</v>
      </c>
      <c r="B8" s="92"/>
      <c r="C8" s="92"/>
      <c r="D8" s="92"/>
      <c r="E8" s="92"/>
      <c r="F8" s="92"/>
      <c r="G8" s="92"/>
      <c r="H8" s="92"/>
      <c r="I8" s="92"/>
      <c r="J8" s="70"/>
    </row>
    <row r="9" spans="1:16">
      <c r="A9" s="108" t="s">
        <v>1</v>
      </c>
      <c r="B9" s="92"/>
      <c r="C9" s="92"/>
      <c r="D9" s="92"/>
      <c r="E9" s="92"/>
      <c r="F9" s="92" t="s">
        <v>89</v>
      </c>
      <c r="G9" s="92"/>
      <c r="H9" s="92"/>
      <c r="I9" t="s">
        <v>156</v>
      </c>
    </row>
    <row r="10" spans="1:16">
      <c r="A10" s="109" t="s">
        <v>2</v>
      </c>
      <c r="B10" s="110"/>
      <c r="C10" s="110"/>
      <c r="D10" s="110"/>
      <c r="E10" s="110"/>
      <c r="F10" s="110"/>
      <c r="H10" s="92" t="s">
        <v>87</v>
      </c>
      <c r="I10" s="92"/>
    </row>
    <row r="11" spans="1:16" ht="15.75">
      <c r="A11" s="111" t="s">
        <v>3</v>
      </c>
      <c r="B11" s="92"/>
      <c r="C11" s="92"/>
      <c r="D11" s="92"/>
      <c r="H11" s="112">
        <f>I32+I37</f>
        <v>21913.279999999999</v>
      </c>
      <c r="I11" s="113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80" t="s">
        <v>12</v>
      </c>
      <c r="C14" s="81"/>
      <c r="D14" s="81"/>
      <c r="E14" s="81"/>
      <c r="F14" s="81"/>
      <c r="G14" s="82"/>
      <c r="H14" s="8" t="s">
        <v>21</v>
      </c>
      <c r="I14" s="8" t="s">
        <v>13</v>
      </c>
    </row>
    <row r="16" spans="1:16">
      <c r="A16" s="13" t="s">
        <v>14</v>
      </c>
      <c r="B16" s="103" t="s">
        <v>15</v>
      </c>
      <c r="C16" s="103"/>
      <c r="D16" s="103"/>
      <c r="E16" s="104"/>
      <c r="F16" s="5"/>
      <c r="G16" s="6"/>
      <c r="H16" s="8"/>
      <c r="I16" s="14"/>
    </row>
    <row r="17" spans="1:11" ht="42" customHeight="1">
      <c r="A17" s="12" t="s">
        <v>28</v>
      </c>
      <c r="B17" s="89" t="s">
        <v>100</v>
      </c>
      <c r="C17" s="89"/>
      <c r="D17" s="89"/>
      <c r="E17" s="89"/>
      <c r="F17" s="89"/>
      <c r="G17" s="90"/>
      <c r="H17" s="8" t="s">
        <v>16</v>
      </c>
      <c r="I17" s="14">
        <v>6289</v>
      </c>
    </row>
    <row r="18" spans="1:11" ht="24" customHeight="1">
      <c r="A18" s="12" t="s">
        <v>29</v>
      </c>
      <c r="B18" s="97"/>
      <c r="C18" s="81"/>
      <c r="D18" s="81"/>
      <c r="E18" s="81"/>
      <c r="F18" s="81"/>
      <c r="G18" s="82"/>
      <c r="H18" s="8"/>
      <c r="I18" s="54"/>
    </row>
    <row r="19" spans="1:11" ht="13.5" customHeight="1">
      <c r="A19" s="13"/>
      <c r="B19" s="98" t="s">
        <v>27</v>
      </c>
      <c r="C19" s="98"/>
      <c r="D19" s="98"/>
      <c r="E19" s="98"/>
      <c r="F19" s="99"/>
      <c r="G19" s="6"/>
      <c r="H19" s="8"/>
      <c r="I19" s="15">
        <f>SUM(I17:I18)</f>
        <v>6289</v>
      </c>
    </row>
    <row r="20" spans="1:11" ht="24.75" customHeight="1">
      <c r="A20" s="13" t="s">
        <v>17</v>
      </c>
      <c r="B20" s="100" t="s">
        <v>20</v>
      </c>
      <c r="C20" s="100"/>
      <c r="D20" s="100"/>
      <c r="E20" s="100"/>
      <c r="F20" s="101"/>
      <c r="G20" s="6"/>
      <c r="H20" s="8"/>
      <c r="I20" s="15"/>
    </row>
    <row r="21" spans="1:11" ht="17.25" customHeight="1">
      <c r="A21" s="52" t="s">
        <v>126</v>
      </c>
      <c r="B21" s="102"/>
      <c r="C21" s="81"/>
      <c r="D21" s="81"/>
      <c r="E21" s="81"/>
      <c r="F21" s="81"/>
      <c r="G21" s="82"/>
      <c r="H21" s="8" t="s">
        <v>114</v>
      </c>
      <c r="I21" s="22"/>
    </row>
    <row r="22" spans="1:11" ht="17.25" customHeight="1">
      <c r="A22" s="12" t="s">
        <v>90</v>
      </c>
      <c r="B22" s="102"/>
      <c r="C22" s="81"/>
      <c r="D22" s="81"/>
      <c r="E22" s="81"/>
      <c r="F22" s="81"/>
      <c r="G22" s="82"/>
      <c r="H22" s="8" t="s">
        <v>114</v>
      </c>
      <c r="I22" s="22"/>
    </row>
    <row r="23" spans="1:11" ht="17.25" customHeight="1">
      <c r="A23" s="12" t="s">
        <v>151</v>
      </c>
      <c r="B23" s="102"/>
      <c r="C23" s="81"/>
      <c r="D23" s="81"/>
      <c r="E23" s="81"/>
      <c r="F23" s="81"/>
      <c r="G23" s="82"/>
      <c r="H23" s="8" t="s">
        <v>114</v>
      </c>
      <c r="I23" s="22">
        <v>0</v>
      </c>
    </row>
    <row r="24" spans="1:11" ht="18" customHeight="1">
      <c r="A24" s="13" t="s">
        <v>23</v>
      </c>
      <c r="B24" s="100" t="s">
        <v>18</v>
      </c>
      <c r="C24" s="100"/>
      <c r="D24" s="100"/>
      <c r="E24" s="100"/>
      <c r="F24" s="101"/>
      <c r="G24" s="6"/>
      <c r="H24" s="8" t="s">
        <v>114</v>
      </c>
      <c r="I24" s="15">
        <v>0</v>
      </c>
    </row>
    <row r="25" spans="1:11" ht="18.75" customHeight="1">
      <c r="A25" s="12" t="s">
        <v>33</v>
      </c>
      <c r="B25" s="103" t="s">
        <v>34</v>
      </c>
      <c r="C25" s="103"/>
      <c r="D25" s="103"/>
      <c r="E25" s="103"/>
      <c r="F25" s="104"/>
      <c r="G25" s="6"/>
      <c r="H25" s="8" t="s">
        <v>16</v>
      </c>
      <c r="I25" s="15">
        <v>3833.6</v>
      </c>
    </row>
    <row r="26" spans="1:11" ht="19.5" customHeight="1">
      <c r="A26" s="12" t="s">
        <v>35</v>
      </c>
      <c r="B26" s="103" t="s">
        <v>36</v>
      </c>
      <c r="C26" s="103"/>
      <c r="D26" s="103"/>
      <c r="E26" s="103"/>
      <c r="F26" s="104"/>
      <c r="G26" s="6"/>
      <c r="H26" s="8" t="s">
        <v>16</v>
      </c>
      <c r="I26" s="15">
        <v>2875.2</v>
      </c>
    </row>
    <row r="27" spans="1:11" ht="30.75" customHeight="1">
      <c r="A27" s="12" t="s">
        <v>37</v>
      </c>
      <c r="B27" s="102" t="s">
        <v>177</v>
      </c>
      <c r="C27" s="105"/>
      <c r="D27" s="105"/>
      <c r="E27" s="105"/>
      <c r="F27" s="105"/>
      <c r="G27" s="6"/>
      <c r="H27" s="8" t="s">
        <v>16</v>
      </c>
      <c r="I27" s="15">
        <v>665.08</v>
      </c>
    </row>
    <row r="28" spans="1:11" ht="17.25" customHeight="1">
      <c r="A28" s="12" t="s">
        <v>39</v>
      </c>
      <c r="B28" s="95" t="s">
        <v>40</v>
      </c>
      <c r="C28" s="95"/>
      <c r="D28" s="95"/>
      <c r="E28" s="95"/>
      <c r="F28" s="96"/>
      <c r="G28" s="6"/>
      <c r="H28" s="8" t="s">
        <v>16</v>
      </c>
      <c r="I28" s="15">
        <v>2500</v>
      </c>
    </row>
    <row r="29" spans="1:11" ht="14.25" customHeight="1">
      <c r="A29" s="12" t="s">
        <v>41</v>
      </c>
      <c r="B29" s="95" t="s">
        <v>44</v>
      </c>
      <c r="C29" s="95"/>
      <c r="D29" s="95"/>
      <c r="E29" s="95"/>
      <c r="F29" s="96"/>
      <c r="G29" s="6"/>
      <c r="H29" s="8" t="s">
        <v>16</v>
      </c>
      <c r="I29" s="15">
        <v>599</v>
      </c>
    </row>
    <row r="30" spans="1:11" ht="15.75" customHeight="1">
      <c r="A30" s="12" t="s">
        <v>43</v>
      </c>
      <c r="B30" s="83" t="s">
        <v>186</v>
      </c>
      <c r="C30" s="81"/>
      <c r="D30" s="81"/>
      <c r="E30" s="81"/>
      <c r="F30" s="81"/>
      <c r="G30" s="82"/>
      <c r="H30" s="8" t="s">
        <v>16</v>
      </c>
      <c r="I30" s="15">
        <v>5151.3999999999996</v>
      </c>
    </row>
    <row r="31" spans="1:11" ht="15.75" customHeight="1">
      <c r="A31" s="12" t="s">
        <v>46</v>
      </c>
      <c r="B31" s="84"/>
      <c r="C31" s="85"/>
      <c r="D31" s="85"/>
      <c r="E31" s="85"/>
      <c r="F31" s="85"/>
      <c r="G31" s="86"/>
      <c r="H31" s="8"/>
      <c r="I31" s="15"/>
    </row>
    <row r="32" spans="1:11" ht="19.5" customHeight="1">
      <c r="A32" s="12"/>
      <c r="B32" s="87" t="s">
        <v>45</v>
      </c>
      <c r="C32" s="87"/>
      <c r="D32" s="87"/>
      <c r="E32" s="87"/>
      <c r="F32" s="88"/>
      <c r="G32" s="6"/>
      <c r="H32" s="8"/>
      <c r="I32" s="15">
        <f>I19+I20+I24+I25+I26+I27+I28+I29+I30+I31</f>
        <v>21913.279999999999</v>
      </c>
      <c r="K32" s="10"/>
    </row>
    <row r="33" spans="1:9" ht="18.75" customHeight="1">
      <c r="A33" s="93" t="s">
        <v>47</v>
      </c>
      <c r="B33" s="94"/>
      <c r="C33" s="94"/>
      <c r="D33" s="94"/>
      <c r="E33" s="94"/>
      <c r="F33" s="94"/>
      <c r="I33" s="10"/>
    </row>
    <row r="34" spans="1:9" ht="21" customHeight="1">
      <c r="A34" s="7" t="s">
        <v>6</v>
      </c>
      <c r="B34" s="80" t="s">
        <v>12</v>
      </c>
      <c r="C34" s="81"/>
      <c r="D34" s="81"/>
      <c r="E34" s="81"/>
      <c r="F34" s="81"/>
      <c r="G34" s="82"/>
      <c r="H34" s="8" t="s">
        <v>21</v>
      </c>
      <c r="I34" s="8" t="s">
        <v>13</v>
      </c>
    </row>
    <row r="35" spans="1:9" ht="24.75" customHeight="1">
      <c r="A35" s="7" t="s">
        <v>14</v>
      </c>
      <c r="B35" s="77" t="s">
        <v>201</v>
      </c>
      <c r="C35" s="78"/>
      <c r="D35" s="78"/>
      <c r="E35" s="78"/>
      <c r="F35" s="78"/>
      <c r="G35" s="79"/>
      <c r="H35" s="8" t="s">
        <v>114</v>
      </c>
      <c r="I35" s="14"/>
    </row>
    <row r="36" spans="1:9" ht="24" customHeight="1">
      <c r="A36" s="7" t="s">
        <v>108</v>
      </c>
      <c r="B36" s="77" t="s">
        <v>205</v>
      </c>
      <c r="C36" s="78"/>
      <c r="D36" s="78"/>
      <c r="E36" s="78"/>
      <c r="F36" s="78"/>
      <c r="G36" s="79"/>
      <c r="H36" s="8" t="s">
        <v>114</v>
      </c>
      <c r="I36" s="14"/>
    </row>
    <row r="37" spans="1:9" ht="15.75">
      <c r="A37" s="12"/>
      <c r="B37" s="80" t="s">
        <v>95</v>
      </c>
      <c r="C37" s="81"/>
      <c r="D37" s="81"/>
      <c r="E37" s="81"/>
      <c r="F37" s="81"/>
      <c r="G37" s="82"/>
      <c r="H37" s="8"/>
      <c r="I37" s="15">
        <f>SUM(I35:I36)</f>
        <v>0</v>
      </c>
    </row>
    <row r="38" spans="1:9">
      <c r="A38" s="11"/>
    </row>
    <row r="39" spans="1:9">
      <c r="A39" s="11"/>
      <c r="B39" s="3" t="s">
        <v>48</v>
      </c>
      <c r="C39" t="s">
        <v>49</v>
      </c>
      <c r="F39" t="s">
        <v>54</v>
      </c>
      <c r="I39" t="s">
        <v>50</v>
      </c>
    </row>
    <row r="40" spans="1:9">
      <c r="A40" s="9"/>
    </row>
    <row r="42" spans="1:9">
      <c r="B42" s="3" t="s">
        <v>51</v>
      </c>
      <c r="C42" t="s">
        <v>52</v>
      </c>
      <c r="F42" t="s">
        <v>55</v>
      </c>
      <c r="I42" t="s">
        <v>146</v>
      </c>
    </row>
  </sheetData>
  <mergeCells count="38">
    <mergeCell ref="B17:G17"/>
    <mergeCell ref="E2:J2"/>
    <mergeCell ref="D3:J3"/>
    <mergeCell ref="D4:I4"/>
    <mergeCell ref="H5:I5"/>
    <mergeCell ref="A9:E9"/>
    <mergeCell ref="F9:H9"/>
    <mergeCell ref="F6:L6"/>
    <mergeCell ref="A7:G7"/>
    <mergeCell ref="A8:I8"/>
    <mergeCell ref="O5:P5"/>
    <mergeCell ref="A13:F13"/>
    <mergeCell ref="B14:G14"/>
    <mergeCell ref="B16:E16"/>
    <mergeCell ref="A10:F10"/>
    <mergeCell ref="H10:I10"/>
    <mergeCell ref="A11:D11"/>
    <mergeCell ref="H11:I11"/>
    <mergeCell ref="B36:G36"/>
    <mergeCell ref="B37:G37"/>
    <mergeCell ref="B30:G30"/>
    <mergeCell ref="B31:G31"/>
    <mergeCell ref="B32:F32"/>
    <mergeCell ref="A33:F33"/>
    <mergeCell ref="B34:G34"/>
    <mergeCell ref="B35:G35"/>
    <mergeCell ref="B29:F29"/>
    <mergeCell ref="B18:G18"/>
    <mergeCell ref="B19:F19"/>
    <mergeCell ref="B20:F20"/>
    <mergeCell ref="B21:G21"/>
    <mergeCell ref="B27:F27"/>
    <mergeCell ref="B28:F28"/>
    <mergeCell ref="B22:G22"/>
    <mergeCell ref="B23:G23"/>
    <mergeCell ref="B24:F24"/>
    <mergeCell ref="B25:F25"/>
    <mergeCell ref="B26:F26"/>
  </mergeCells>
  <pageMargins left="0.38" right="0.38" top="0.25" bottom="0.47" header="0.3" footer="0.3"/>
  <pageSetup paperSize="9" orientation="portrait" r:id="rId1"/>
  <drawing r:id="rId2"/>
  <legacyDrawing r:id="rId3"/>
</worksheet>
</file>

<file path=xl/worksheets/sheet39.xml><?xml version="1.0" encoding="utf-8"?>
<worksheet xmlns="http://schemas.openxmlformats.org/spreadsheetml/2006/main" xmlns:r="http://schemas.openxmlformats.org/officeDocument/2006/relationships">
  <dimension ref="A1:P43"/>
  <sheetViews>
    <sheetView topLeftCell="A8" zoomScale="85" zoomScaleNormal="85" workbookViewId="0">
      <selection activeCell="J33" sqref="J33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106" t="s">
        <v>7</v>
      </c>
      <c r="F2" s="92"/>
      <c r="G2" s="92"/>
      <c r="H2" s="92"/>
      <c r="I2" s="92"/>
      <c r="J2" s="92"/>
    </row>
    <row r="3" spans="1:16">
      <c r="D3" s="107" t="s">
        <v>8</v>
      </c>
      <c r="E3" s="92"/>
      <c r="F3" s="92"/>
      <c r="G3" s="92"/>
      <c r="H3" s="92"/>
      <c r="I3" s="92"/>
      <c r="J3" s="92"/>
    </row>
    <row r="4" spans="1:16">
      <c r="D4" s="107" t="s">
        <v>10</v>
      </c>
      <c r="E4" s="92"/>
      <c r="F4" s="92"/>
      <c r="G4" s="92"/>
      <c r="H4" s="92"/>
      <c r="I4" s="92"/>
      <c r="J4" s="71"/>
    </row>
    <row r="5" spans="1:16" ht="15.75">
      <c r="E5" s="1" t="s">
        <v>0</v>
      </c>
      <c r="H5" s="91" t="s">
        <v>107</v>
      </c>
      <c r="I5" s="91"/>
      <c r="O5" s="92"/>
      <c r="P5" s="92"/>
    </row>
    <row r="6" spans="1:16" ht="15.75">
      <c r="F6" s="91" t="s">
        <v>11</v>
      </c>
      <c r="G6" s="92"/>
      <c r="H6" s="92"/>
      <c r="I6" s="92"/>
      <c r="J6" s="92"/>
      <c r="K6" s="92"/>
      <c r="L6" s="92"/>
    </row>
    <row r="7" spans="1:16" ht="0.75" customHeight="1">
      <c r="A7" s="91"/>
      <c r="B7" s="92"/>
      <c r="C7" s="92"/>
      <c r="D7" s="92"/>
      <c r="E7" s="92"/>
      <c r="F7" s="92"/>
      <c r="G7" s="92"/>
    </row>
    <row r="8" spans="1:16" ht="15.75">
      <c r="A8" s="91" t="s">
        <v>207</v>
      </c>
      <c r="B8" s="92"/>
      <c r="C8" s="92"/>
      <c r="D8" s="92"/>
      <c r="E8" s="92"/>
      <c r="F8" s="92"/>
      <c r="G8" s="92"/>
      <c r="H8" s="92"/>
      <c r="I8" s="92"/>
      <c r="J8" s="71"/>
    </row>
    <row r="9" spans="1:16">
      <c r="A9" s="108" t="s">
        <v>1</v>
      </c>
      <c r="B9" s="92"/>
      <c r="C9" s="92"/>
      <c r="D9" s="92"/>
      <c r="E9" s="92"/>
      <c r="F9" s="92" t="s">
        <v>89</v>
      </c>
      <c r="G9" s="92"/>
      <c r="H9" s="92"/>
      <c r="I9" t="s">
        <v>156</v>
      </c>
    </row>
    <row r="10" spans="1:16">
      <c r="A10" s="109" t="s">
        <v>2</v>
      </c>
      <c r="B10" s="110"/>
      <c r="C10" s="110"/>
      <c r="D10" s="110"/>
      <c r="E10" s="110"/>
      <c r="F10" s="110"/>
      <c r="H10" s="92" t="s">
        <v>87</v>
      </c>
      <c r="I10" s="92"/>
    </row>
    <row r="11" spans="1:16" ht="15.75">
      <c r="A11" s="111" t="s">
        <v>3</v>
      </c>
      <c r="B11" s="92"/>
      <c r="C11" s="92"/>
      <c r="D11" s="92"/>
      <c r="H11" s="112">
        <f>I34+I38</f>
        <v>32419.230000000003</v>
      </c>
      <c r="I11" s="113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80" t="s">
        <v>12</v>
      </c>
      <c r="C14" s="81"/>
      <c r="D14" s="81"/>
      <c r="E14" s="81"/>
      <c r="F14" s="81"/>
      <c r="G14" s="82"/>
      <c r="H14" s="8" t="s">
        <v>21</v>
      </c>
      <c r="I14" s="8" t="s">
        <v>13</v>
      </c>
    </row>
    <row r="16" spans="1:16">
      <c r="A16" s="13" t="s">
        <v>14</v>
      </c>
      <c r="B16" s="103" t="s">
        <v>15</v>
      </c>
      <c r="C16" s="103"/>
      <c r="D16" s="103"/>
      <c r="E16" s="104"/>
      <c r="F16" s="5"/>
      <c r="G16" s="6"/>
      <c r="H16" s="8"/>
      <c r="I16" s="14"/>
    </row>
    <row r="17" spans="1:9" ht="42" customHeight="1">
      <c r="A17" s="12" t="s">
        <v>28</v>
      </c>
      <c r="B17" s="89" t="s">
        <v>100</v>
      </c>
      <c r="C17" s="89"/>
      <c r="D17" s="89"/>
      <c r="E17" s="89"/>
      <c r="F17" s="89"/>
      <c r="G17" s="90"/>
      <c r="H17" s="8" t="s">
        <v>16</v>
      </c>
      <c r="I17" s="14">
        <v>6289</v>
      </c>
    </row>
    <row r="18" spans="1:9" ht="24" customHeight="1">
      <c r="A18" s="12" t="s">
        <v>29</v>
      </c>
      <c r="B18" s="97" t="s">
        <v>208</v>
      </c>
      <c r="C18" s="81"/>
      <c r="D18" s="81"/>
      <c r="E18" s="81"/>
      <c r="F18" s="81"/>
      <c r="G18" s="82"/>
      <c r="H18" s="8"/>
      <c r="I18" s="54">
        <v>721.12</v>
      </c>
    </row>
    <row r="19" spans="1:9" ht="13.5" customHeight="1">
      <c r="A19" s="13"/>
      <c r="B19" s="98" t="s">
        <v>27</v>
      </c>
      <c r="C19" s="98"/>
      <c r="D19" s="98"/>
      <c r="E19" s="98"/>
      <c r="F19" s="99"/>
      <c r="G19" s="6"/>
      <c r="H19" s="8"/>
      <c r="I19" s="15">
        <f>SUM(I17:I18)</f>
        <v>7010.12</v>
      </c>
    </row>
    <row r="20" spans="1:9" ht="24.75" customHeight="1">
      <c r="A20" s="13" t="s">
        <v>17</v>
      </c>
      <c r="B20" s="100" t="s">
        <v>20</v>
      </c>
      <c r="C20" s="100"/>
      <c r="D20" s="100"/>
      <c r="E20" s="100"/>
      <c r="F20" s="101"/>
      <c r="G20" s="6"/>
      <c r="H20" s="8"/>
      <c r="I20" s="15"/>
    </row>
    <row r="21" spans="1:9" ht="17.25" customHeight="1">
      <c r="A21" s="52" t="s">
        <v>126</v>
      </c>
      <c r="B21" s="102"/>
      <c r="C21" s="81"/>
      <c r="D21" s="81"/>
      <c r="E21" s="81"/>
      <c r="F21" s="81"/>
      <c r="G21" s="82"/>
      <c r="H21" s="8" t="s">
        <v>114</v>
      </c>
      <c r="I21" s="22"/>
    </row>
    <row r="22" spans="1:9" ht="17.25" customHeight="1">
      <c r="A22" s="12" t="s">
        <v>90</v>
      </c>
      <c r="B22" s="102"/>
      <c r="C22" s="81"/>
      <c r="D22" s="81"/>
      <c r="E22" s="81"/>
      <c r="F22" s="81"/>
      <c r="G22" s="82"/>
      <c r="H22" s="8" t="s">
        <v>114</v>
      </c>
      <c r="I22" s="22"/>
    </row>
    <row r="23" spans="1:9" ht="17.25" customHeight="1">
      <c r="A23" s="12" t="s">
        <v>151</v>
      </c>
      <c r="B23" s="102"/>
      <c r="C23" s="81"/>
      <c r="D23" s="81"/>
      <c r="E23" s="81"/>
      <c r="F23" s="81"/>
      <c r="G23" s="82"/>
      <c r="H23" s="8" t="s">
        <v>114</v>
      </c>
      <c r="I23" s="22">
        <v>0</v>
      </c>
    </row>
    <row r="24" spans="1:9" ht="18" customHeight="1">
      <c r="A24" s="13" t="s">
        <v>23</v>
      </c>
      <c r="B24" s="100" t="s">
        <v>18</v>
      </c>
      <c r="C24" s="100"/>
      <c r="D24" s="100"/>
      <c r="E24" s="100"/>
      <c r="F24" s="101"/>
      <c r="G24" s="6"/>
      <c r="H24" s="8" t="s">
        <v>114</v>
      </c>
      <c r="I24" s="15">
        <v>0</v>
      </c>
    </row>
    <row r="25" spans="1:9" ht="18.75" customHeight="1">
      <c r="A25" s="12" t="s">
        <v>33</v>
      </c>
      <c r="B25" s="103" t="s">
        <v>34</v>
      </c>
      <c r="C25" s="103"/>
      <c r="D25" s="103"/>
      <c r="E25" s="103"/>
      <c r="F25" s="104"/>
      <c r="G25" s="6"/>
      <c r="H25" s="8" t="s">
        <v>16</v>
      </c>
      <c r="I25" s="15">
        <v>3833.6</v>
      </c>
    </row>
    <row r="26" spans="1:9" ht="19.5" customHeight="1">
      <c r="A26" s="12" t="s">
        <v>35</v>
      </c>
      <c r="B26" s="103" t="s">
        <v>36</v>
      </c>
      <c r="C26" s="103"/>
      <c r="D26" s="103"/>
      <c r="E26" s="103"/>
      <c r="F26" s="104"/>
      <c r="G26" s="6"/>
      <c r="H26" s="8" t="s">
        <v>16</v>
      </c>
      <c r="I26" s="15">
        <v>2875.2</v>
      </c>
    </row>
    <row r="27" spans="1:9" ht="30.75" customHeight="1">
      <c r="A27" s="12" t="s">
        <v>37</v>
      </c>
      <c r="B27" s="102" t="s">
        <v>177</v>
      </c>
      <c r="C27" s="105"/>
      <c r="D27" s="105"/>
      <c r="E27" s="105"/>
      <c r="F27" s="105"/>
      <c r="G27" s="6"/>
      <c r="H27" s="8" t="s">
        <v>16</v>
      </c>
      <c r="I27" s="15">
        <v>665.08</v>
      </c>
    </row>
    <row r="28" spans="1:9" ht="17.25" customHeight="1">
      <c r="A28" s="12" t="s">
        <v>39</v>
      </c>
      <c r="B28" s="95" t="s">
        <v>40</v>
      </c>
      <c r="C28" s="95"/>
      <c r="D28" s="95"/>
      <c r="E28" s="95"/>
      <c r="F28" s="96"/>
      <c r="G28" s="6"/>
      <c r="H28" s="8" t="s">
        <v>16</v>
      </c>
      <c r="I28" s="15">
        <v>2500</v>
      </c>
    </row>
    <row r="29" spans="1:9" ht="14.25" customHeight="1">
      <c r="A29" s="12" t="s">
        <v>41</v>
      </c>
      <c r="B29" s="95" t="s">
        <v>44</v>
      </c>
      <c r="C29" s="95"/>
      <c r="D29" s="95"/>
      <c r="E29" s="95"/>
      <c r="F29" s="96"/>
      <c r="G29" s="6"/>
      <c r="H29" s="8" t="s">
        <v>16</v>
      </c>
      <c r="I29" s="15">
        <v>599</v>
      </c>
    </row>
    <row r="30" spans="1:9" ht="15.75" customHeight="1">
      <c r="A30" s="12" t="s">
        <v>43</v>
      </c>
      <c r="B30" s="83" t="s">
        <v>186</v>
      </c>
      <c r="C30" s="81"/>
      <c r="D30" s="81"/>
      <c r="E30" s="81"/>
      <c r="F30" s="81"/>
      <c r="G30" s="82"/>
      <c r="H30" s="8" t="s">
        <v>16</v>
      </c>
      <c r="I30" s="15">
        <v>5151.3999999999996</v>
      </c>
    </row>
    <row r="31" spans="1:9" ht="15.75" customHeight="1">
      <c r="A31" s="12" t="s">
        <v>46</v>
      </c>
      <c r="B31" s="84" t="s">
        <v>211</v>
      </c>
      <c r="C31" s="85"/>
      <c r="D31" s="85"/>
      <c r="E31" s="85"/>
      <c r="F31" s="85"/>
      <c r="G31" s="86"/>
      <c r="H31" s="8"/>
      <c r="I31" s="15">
        <v>503.34</v>
      </c>
    </row>
    <row r="32" spans="1:9" ht="15.75" customHeight="1">
      <c r="A32" s="12" t="s">
        <v>85</v>
      </c>
      <c r="B32" s="84" t="s">
        <v>212</v>
      </c>
      <c r="C32" s="81"/>
      <c r="D32" s="81"/>
      <c r="E32" s="81"/>
      <c r="F32" s="81"/>
      <c r="G32" s="82"/>
      <c r="H32" s="8"/>
      <c r="I32" s="15">
        <v>4888.3500000000004</v>
      </c>
    </row>
    <row r="33" spans="1:11" ht="15.75" customHeight="1">
      <c r="A33" s="12" t="s">
        <v>210</v>
      </c>
      <c r="B33" s="84" t="s">
        <v>216</v>
      </c>
      <c r="C33" s="81"/>
      <c r="D33" s="81"/>
      <c r="E33" s="81"/>
      <c r="F33" s="81"/>
      <c r="G33" s="82"/>
      <c r="H33" s="8"/>
      <c r="I33" s="15">
        <v>1438.14</v>
      </c>
    </row>
    <row r="34" spans="1:11" ht="19.5" customHeight="1">
      <c r="A34" s="12"/>
      <c r="B34" s="87" t="s">
        <v>45</v>
      </c>
      <c r="C34" s="87"/>
      <c r="D34" s="87"/>
      <c r="E34" s="87"/>
      <c r="F34" s="88"/>
      <c r="G34" s="6"/>
      <c r="H34" s="8"/>
      <c r="I34" s="15">
        <f>I19+I20+I24+I25+I26+I27+I28+I29+I30+I31+I32+I33</f>
        <v>29464.230000000003</v>
      </c>
      <c r="K34" s="10"/>
    </row>
    <row r="35" spans="1:11" ht="18.75" customHeight="1">
      <c r="A35" s="93" t="s">
        <v>47</v>
      </c>
      <c r="B35" s="94"/>
      <c r="C35" s="94"/>
      <c r="D35" s="94"/>
      <c r="E35" s="94"/>
      <c r="F35" s="94"/>
      <c r="I35" s="10"/>
    </row>
    <row r="36" spans="1:11" ht="21" customHeight="1">
      <c r="A36" s="7" t="s">
        <v>6</v>
      </c>
      <c r="B36" s="80" t="s">
        <v>12</v>
      </c>
      <c r="C36" s="81"/>
      <c r="D36" s="81"/>
      <c r="E36" s="81"/>
      <c r="F36" s="81"/>
      <c r="G36" s="82"/>
      <c r="H36" s="8" t="s">
        <v>21</v>
      </c>
      <c r="I36" s="8" t="s">
        <v>13</v>
      </c>
    </row>
    <row r="37" spans="1:11" ht="30.75" customHeight="1">
      <c r="A37" s="7">
        <v>21</v>
      </c>
      <c r="B37" s="77" t="s">
        <v>209</v>
      </c>
      <c r="C37" s="78"/>
      <c r="D37" s="78"/>
      <c r="E37" s="78"/>
      <c r="F37" s="78"/>
      <c r="G37" s="79"/>
      <c r="H37" s="8" t="s">
        <v>114</v>
      </c>
      <c r="I37" s="14">
        <v>2955</v>
      </c>
    </row>
    <row r="38" spans="1:11" ht="15.75">
      <c r="A38" s="12"/>
      <c r="B38" s="80" t="s">
        <v>95</v>
      </c>
      <c r="C38" s="81"/>
      <c r="D38" s="81"/>
      <c r="E38" s="81"/>
      <c r="F38" s="81"/>
      <c r="G38" s="82"/>
      <c r="H38" s="8"/>
      <c r="I38" s="15">
        <f>SUM(I37:I37)</f>
        <v>2955</v>
      </c>
    </row>
    <row r="39" spans="1:11">
      <c r="A39" s="11"/>
    </row>
    <row r="40" spans="1:11">
      <c r="A40" s="11"/>
      <c r="B40" s="3" t="s">
        <v>48</v>
      </c>
      <c r="C40" t="s">
        <v>49</v>
      </c>
      <c r="F40" t="s">
        <v>54</v>
      </c>
      <c r="I40" t="s">
        <v>50</v>
      </c>
    </row>
    <row r="41" spans="1:11">
      <c r="A41" s="9"/>
    </row>
    <row r="43" spans="1:11">
      <c r="B43" s="3" t="s">
        <v>51</v>
      </c>
      <c r="C43" t="s">
        <v>52</v>
      </c>
      <c r="F43" t="s">
        <v>55</v>
      </c>
      <c r="I43" t="s">
        <v>146</v>
      </c>
    </row>
  </sheetData>
  <mergeCells count="39">
    <mergeCell ref="B37:G37"/>
    <mergeCell ref="B38:G38"/>
    <mergeCell ref="B30:G30"/>
    <mergeCell ref="B31:G31"/>
    <mergeCell ref="B34:F34"/>
    <mergeCell ref="A35:F35"/>
    <mergeCell ref="B36:G36"/>
    <mergeCell ref="B32:G32"/>
    <mergeCell ref="B33:G33"/>
    <mergeCell ref="O5:P5"/>
    <mergeCell ref="B17:G17"/>
    <mergeCell ref="A7:G7"/>
    <mergeCell ref="A8:I8"/>
    <mergeCell ref="A9:E9"/>
    <mergeCell ref="F9:H9"/>
    <mergeCell ref="A10:F10"/>
    <mergeCell ref="H10:I10"/>
    <mergeCell ref="A11:D11"/>
    <mergeCell ref="H11:I11"/>
    <mergeCell ref="A13:F13"/>
    <mergeCell ref="B14:G14"/>
    <mergeCell ref="B16:E16"/>
    <mergeCell ref="F6:L6"/>
    <mergeCell ref="E2:J2"/>
    <mergeCell ref="D3:J3"/>
    <mergeCell ref="D4:I4"/>
    <mergeCell ref="H5:I5"/>
    <mergeCell ref="B29:F29"/>
    <mergeCell ref="B18:G18"/>
    <mergeCell ref="B19:F19"/>
    <mergeCell ref="B20:F20"/>
    <mergeCell ref="B21:G21"/>
    <mergeCell ref="B22:G22"/>
    <mergeCell ref="B23:G23"/>
    <mergeCell ref="B24:F24"/>
    <mergeCell ref="B25:F25"/>
    <mergeCell ref="B26:F26"/>
    <mergeCell ref="B27:F27"/>
    <mergeCell ref="B28:F28"/>
  </mergeCells>
  <pageMargins left="0.38" right="0.38" top="0.25" bottom="0.47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P40"/>
  <sheetViews>
    <sheetView topLeftCell="B8" workbookViewId="0">
      <selection activeCell="I17" sqref="I17"/>
    </sheetView>
  </sheetViews>
  <sheetFormatPr defaultRowHeight="15"/>
  <cols>
    <col min="1" max="1" width="4.85546875" customWidth="1"/>
    <col min="2" max="2" width="9.140625" customWidth="1"/>
    <col min="9" max="9" width="21.7109375" customWidth="1"/>
  </cols>
  <sheetData>
    <row r="1" spans="1:16" hidden="1"/>
    <row r="2" spans="1:16">
      <c r="E2" s="106" t="s">
        <v>7</v>
      </c>
      <c r="F2" s="92"/>
      <c r="G2" s="92"/>
      <c r="H2" s="92"/>
      <c r="I2" s="92"/>
      <c r="J2" s="92"/>
    </row>
    <row r="3" spans="1:16">
      <c r="D3" s="107" t="s">
        <v>8</v>
      </c>
      <c r="E3" s="92"/>
      <c r="F3" s="92"/>
      <c r="G3" s="92"/>
      <c r="H3" s="92"/>
      <c r="I3" s="92"/>
      <c r="J3" s="92"/>
    </row>
    <row r="4" spans="1:16">
      <c r="D4" s="107" t="s">
        <v>10</v>
      </c>
      <c r="E4" s="92"/>
      <c r="F4" s="92"/>
      <c r="G4" s="92"/>
      <c r="H4" s="92"/>
      <c r="I4" s="92"/>
      <c r="J4" s="4"/>
    </row>
    <row r="5" spans="1:16" ht="15.75">
      <c r="E5" s="1" t="s">
        <v>0</v>
      </c>
      <c r="H5" s="91" t="s">
        <v>9</v>
      </c>
      <c r="I5" s="91"/>
      <c r="O5" s="92"/>
      <c r="P5" s="92"/>
    </row>
    <row r="6" spans="1:16" ht="15.75">
      <c r="F6" s="91" t="s">
        <v>11</v>
      </c>
      <c r="G6" s="92"/>
      <c r="H6" s="92"/>
      <c r="I6" s="92"/>
      <c r="J6" s="92"/>
      <c r="K6" s="92"/>
      <c r="L6" s="92"/>
    </row>
    <row r="7" spans="1:16" ht="0.75" customHeight="1">
      <c r="A7" s="91"/>
      <c r="B7" s="92"/>
      <c r="C7" s="92"/>
      <c r="D7" s="92"/>
      <c r="E7" s="92"/>
      <c r="F7" s="92"/>
      <c r="G7" s="92"/>
    </row>
    <row r="8" spans="1:16" ht="15.75">
      <c r="A8" s="91" t="s">
        <v>88</v>
      </c>
      <c r="B8" s="92"/>
      <c r="C8" s="92"/>
      <c r="D8" s="92"/>
      <c r="E8" s="92"/>
      <c r="F8" s="92"/>
      <c r="G8" s="92"/>
      <c r="H8" s="92"/>
      <c r="I8" s="92"/>
      <c r="J8" s="4"/>
    </row>
    <row r="9" spans="1:16">
      <c r="A9" s="108" t="s">
        <v>1</v>
      </c>
      <c r="B9" s="92"/>
      <c r="C9" s="92"/>
      <c r="D9" s="92"/>
      <c r="E9" s="92"/>
      <c r="F9" s="92" t="s">
        <v>89</v>
      </c>
      <c r="G9" s="92"/>
      <c r="H9" s="92"/>
    </row>
    <row r="10" spans="1:16">
      <c r="A10" s="109" t="s">
        <v>2</v>
      </c>
      <c r="B10" s="110"/>
      <c r="C10" s="110"/>
      <c r="D10" s="110"/>
      <c r="E10" s="110"/>
      <c r="F10" s="110"/>
      <c r="H10" s="92" t="s">
        <v>87</v>
      </c>
      <c r="I10" s="92"/>
    </row>
    <row r="11" spans="1:16" ht="15.75">
      <c r="A11" s="111" t="s">
        <v>3</v>
      </c>
      <c r="B11" s="92"/>
      <c r="C11" s="92"/>
      <c r="D11" s="92"/>
      <c r="H11" s="113">
        <v>29700.14</v>
      </c>
      <c r="I11" s="113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80" t="s">
        <v>12</v>
      </c>
      <c r="C14" s="81"/>
      <c r="D14" s="81"/>
      <c r="E14" s="81"/>
      <c r="F14" s="81"/>
      <c r="G14" s="82"/>
      <c r="H14" s="8" t="s">
        <v>21</v>
      </c>
      <c r="I14" s="8" t="s">
        <v>13</v>
      </c>
    </row>
    <row r="16" spans="1:16">
      <c r="A16" s="13" t="s">
        <v>14</v>
      </c>
      <c r="B16" s="103" t="s">
        <v>15</v>
      </c>
      <c r="C16" s="103"/>
      <c r="D16" s="103"/>
      <c r="E16" s="104"/>
      <c r="F16" s="5"/>
      <c r="G16" s="6"/>
      <c r="H16" s="8"/>
      <c r="I16" s="14"/>
    </row>
    <row r="17" spans="1:9" ht="29.25" customHeight="1">
      <c r="A17" s="12" t="s">
        <v>28</v>
      </c>
      <c r="B17" s="89" t="s">
        <v>30</v>
      </c>
      <c r="C17" s="89"/>
      <c r="D17" s="89"/>
      <c r="E17" s="89"/>
      <c r="F17" s="89"/>
      <c r="G17" s="90"/>
      <c r="H17" s="8" t="s">
        <v>16</v>
      </c>
      <c r="I17" s="14">
        <v>5083.34</v>
      </c>
    </row>
    <row r="18" spans="1:9" ht="13.5" customHeight="1">
      <c r="A18" s="13"/>
      <c r="B18" s="98" t="s">
        <v>27</v>
      </c>
      <c r="C18" s="98"/>
      <c r="D18" s="98"/>
      <c r="E18" s="98"/>
      <c r="F18" s="99"/>
      <c r="G18" s="6"/>
      <c r="H18" s="8"/>
      <c r="I18" s="15">
        <f>SUM(I17)</f>
        <v>5083.34</v>
      </c>
    </row>
    <row r="19" spans="1:9" ht="24.75" customHeight="1">
      <c r="A19" s="13" t="s">
        <v>17</v>
      </c>
      <c r="B19" s="100" t="s">
        <v>20</v>
      </c>
      <c r="C19" s="100"/>
      <c r="D19" s="100"/>
      <c r="E19" s="100"/>
      <c r="F19" s="101"/>
      <c r="G19" s="6"/>
      <c r="H19" s="8"/>
      <c r="I19" s="14"/>
    </row>
    <row r="20" spans="1:9" ht="31.5" customHeight="1">
      <c r="A20" s="12" t="s">
        <v>19</v>
      </c>
      <c r="B20" s="89" t="s">
        <v>91</v>
      </c>
      <c r="C20" s="89"/>
      <c r="D20" s="89"/>
      <c r="E20" s="89"/>
      <c r="F20" s="89"/>
      <c r="G20" s="90"/>
      <c r="H20" s="8">
        <v>1</v>
      </c>
      <c r="I20" s="14">
        <v>1800</v>
      </c>
    </row>
    <row r="21" spans="1:9" ht="31.5" customHeight="1">
      <c r="A21" s="12" t="s">
        <v>90</v>
      </c>
      <c r="B21" s="89" t="s">
        <v>92</v>
      </c>
      <c r="C21" s="89"/>
      <c r="D21" s="89"/>
      <c r="E21" s="89"/>
      <c r="F21" s="89"/>
      <c r="G21" s="90"/>
      <c r="H21" s="8">
        <v>1</v>
      </c>
      <c r="I21" s="14">
        <v>1200</v>
      </c>
    </row>
    <row r="22" spans="1:9" ht="15" customHeight="1">
      <c r="A22" s="12"/>
      <c r="B22" s="98" t="s">
        <v>26</v>
      </c>
      <c r="C22" s="98"/>
      <c r="D22" s="98"/>
      <c r="E22" s="98"/>
      <c r="F22" s="99"/>
      <c r="G22" s="6"/>
      <c r="H22" s="8"/>
      <c r="I22" s="15">
        <f>SUM(I20:I21)</f>
        <v>3000</v>
      </c>
    </row>
    <row r="23" spans="1:9" ht="18" customHeight="1">
      <c r="A23" s="13" t="s">
        <v>23</v>
      </c>
      <c r="B23" s="100" t="s">
        <v>18</v>
      </c>
      <c r="C23" s="100"/>
      <c r="D23" s="100"/>
      <c r="E23" s="100"/>
      <c r="F23" s="101"/>
      <c r="G23" s="6"/>
      <c r="H23" s="8"/>
      <c r="I23" s="15">
        <v>6507.5</v>
      </c>
    </row>
    <row r="24" spans="1:9" ht="18" customHeight="1">
      <c r="A24" s="13" t="s">
        <v>97</v>
      </c>
      <c r="B24" s="18" t="s">
        <v>96</v>
      </c>
      <c r="C24" s="19"/>
      <c r="D24" s="19"/>
      <c r="E24" s="19"/>
      <c r="F24" s="19"/>
      <c r="G24" s="20"/>
      <c r="H24" s="8">
        <v>4</v>
      </c>
      <c r="I24" s="14">
        <v>6507.5</v>
      </c>
    </row>
    <row r="25" spans="1:9" ht="18.75" customHeight="1">
      <c r="A25" s="12" t="s">
        <v>33</v>
      </c>
      <c r="B25" s="103" t="s">
        <v>34</v>
      </c>
      <c r="C25" s="103"/>
      <c r="D25" s="103"/>
      <c r="E25" s="103"/>
      <c r="F25" s="104"/>
      <c r="G25" s="6"/>
      <c r="H25" s="8" t="s">
        <v>16</v>
      </c>
      <c r="I25" s="15">
        <v>3833.6</v>
      </c>
    </row>
    <row r="26" spans="1:9" ht="19.5" customHeight="1">
      <c r="A26" s="12" t="s">
        <v>35</v>
      </c>
      <c r="B26" s="103" t="s">
        <v>36</v>
      </c>
      <c r="C26" s="103"/>
      <c r="D26" s="103"/>
      <c r="E26" s="103"/>
      <c r="F26" s="104"/>
      <c r="G26" s="6"/>
      <c r="H26" s="8" t="s">
        <v>16</v>
      </c>
      <c r="I26" s="15">
        <v>2875.2</v>
      </c>
    </row>
    <row r="27" spans="1:9" ht="17.25" customHeight="1">
      <c r="A27" s="12" t="s">
        <v>37</v>
      </c>
      <c r="B27" s="103" t="s">
        <v>38</v>
      </c>
      <c r="C27" s="103"/>
      <c r="D27" s="103"/>
      <c r="E27" s="103"/>
      <c r="F27" s="104"/>
      <c r="G27" s="6"/>
      <c r="H27" s="8" t="s">
        <v>16</v>
      </c>
      <c r="I27" s="15">
        <v>377.08</v>
      </c>
    </row>
    <row r="28" spans="1:9" ht="17.25" customHeight="1">
      <c r="A28" s="12" t="s">
        <v>39</v>
      </c>
      <c r="B28" s="95" t="s">
        <v>40</v>
      </c>
      <c r="C28" s="95"/>
      <c r="D28" s="95"/>
      <c r="E28" s="95"/>
      <c r="F28" s="96"/>
      <c r="G28" s="6"/>
      <c r="H28" s="8" t="s">
        <v>16</v>
      </c>
      <c r="I28" s="15">
        <v>2500</v>
      </c>
    </row>
    <row r="29" spans="1:9" ht="14.25" customHeight="1">
      <c r="A29" s="12" t="s">
        <v>41</v>
      </c>
      <c r="B29" s="95" t="s">
        <v>44</v>
      </c>
      <c r="C29" s="95"/>
      <c r="D29" s="95"/>
      <c r="E29" s="95"/>
      <c r="F29" s="96"/>
      <c r="G29" s="6"/>
      <c r="H29" s="8" t="s">
        <v>16</v>
      </c>
      <c r="I29" s="15">
        <v>599</v>
      </c>
    </row>
    <row r="30" spans="1:9" ht="15.75" customHeight="1">
      <c r="A30" s="12" t="s">
        <v>43</v>
      </c>
      <c r="B30" s="83" t="s">
        <v>86</v>
      </c>
      <c r="C30" s="81"/>
      <c r="D30" s="81"/>
      <c r="E30" s="81"/>
      <c r="F30" s="81"/>
      <c r="G30" s="82"/>
      <c r="H30" s="8" t="s">
        <v>16</v>
      </c>
      <c r="I30" s="15">
        <v>3114.8</v>
      </c>
    </row>
    <row r="31" spans="1:9" ht="19.5" customHeight="1">
      <c r="A31" s="12"/>
      <c r="B31" s="87" t="s">
        <v>45</v>
      </c>
      <c r="C31" s="87"/>
      <c r="D31" s="87"/>
      <c r="E31" s="87"/>
      <c r="F31" s="88"/>
      <c r="G31" s="6"/>
      <c r="H31" s="8"/>
      <c r="I31" s="15">
        <f>I18+I22+I23+I25+I26+I27+I28+I29+I30</f>
        <v>27890.52</v>
      </c>
    </row>
    <row r="32" spans="1:9" ht="18.75" customHeight="1">
      <c r="A32" s="93" t="s">
        <v>47</v>
      </c>
      <c r="B32" s="94"/>
      <c r="C32" s="94"/>
      <c r="D32" s="94"/>
      <c r="E32" s="94"/>
      <c r="F32" s="94"/>
      <c r="I32" s="10"/>
    </row>
    <row r="33" spans="1:9" ht="21" customHeight="1">
      <c r="A33" s="7" t="s">
        <v>6</v>
      </c>
      <c r="B33" s="80" t="s">
        <v>12</v>
      </c>
      <c r="C33" s="81"/>
      <c r="D33" s="81"/>
      <c r="E33" s="81"/>
      <c r="F33" s="81"/>
      <c r="G33" s="82"/>
      <c r="H33" s="8" t="s">
        <v>21</v>
      </c>
      <c r="I33" s="8" t="s">
        <v>13</v>
      </c>
    </row>
    <row r="34" spans="1:9">
      <c r="A34" s="12" t="s">
        <v>14</v>
      </c>
      <c r="B34" s="80" t="s">
        <v>93</v>
      </c>
      <c r="C34" s="81"/>
      <c r="D34" s="81"/>
      <c r="E34" s="81"/>
      <c r="F34" s="81"/>
      <c r="G34" s="82"/>
      <c r="H34" s="8" t="s">
        <v>94</v>
      </c>
      <c r="I34" s="14">
        <v>1809.62</v>
      </c>
    </row>
    <row r="35" spans="1:9" ht="15.75">
      <c r="A35" s="12"/>
      <c r="B35" s="80" t="s">
        <v>95</v>
      </c>
      <c r="C35" s="81"/>
      <c r="D35" s="81"/>
      <c r="E35" s="81"/>
      <c r="F35" s="81"/>
      <c r="G35" s="82"/>
      <c r="H35" s="8"/>
      <c r="I35" s="15">
        <f>SUM(I34:I34)</f>
        <v>1809.62</v>
      </c>
    </row>
    <row r="36" spans="1:9">
      <c r="A36" s="11"/>
    </row>
    <row r="37" spans="1:9">
      <c r="A37" s="11"/>
      <c r="B37" s="3" t="s">
        <v>48</v>
      </c>
      <c r="C37" t="s">
        <v>49</v>
      </c>
      <c r="F37" t="s">
        <v>54</v>
      </c>
      <c r="I37" t="s">
        <v>50</v>
      </c>
    </row>
    <row r="38" spans="1:9">
      <c r="A38" s="9"/>
    </row>
    <row r="40" spans="1:9">
      <c r="B40" s="3" t="s">
        <v>51</v>
      </c>
      <c r="C40" t="s">
        <v>52</v>
      </c>
      <c r="F40" t="s">
        <v>55</v>
      </c>
      <c r="I40" t="s">
        <v>53</v>
      </c>
    </row>
  </sheetData>
  <mergeCells count="35">
    <mergeCell ref="O5:P5"/>
    <mergeCell ref="F6:L6"/>
    <mergeCell ref="A11:D11"/>
    <mergeCell ref="H11:I11"/>
    <mergeCell ref="E2:J2"/>
    <mergeCell ref="D3:J3"/>
    <mergeCell ref="D4:I4"/>
    <mergeCell ref="H5:I5"/>
    <mergeCell ref="A7:G7"/>
    <mergeCell ref="A8:I8"/>
    <mergeCell ref="A9:E9"/>
    <mergeCell ref="A10:F10"/>
    <mergeCell ref="H10:I10"/>
    <mergeCell ref="B23:F23"/>
    <mergeCell ref="A13:F13"/>
    <mergeCell ref="B14:G14"/>
    <mergeCell ref="B16:E16"/>
    <mergeCell ref="B17:G17"/>
    <mergeCell ref="B18:F18"/>
    <mergeCell ref="B35:G35"/>
    <mergeCell ref="F9:H9"/>
    <mergeCell ref="B20:G20"/>
    <mergeCell ref="B21:G21"/>
    <mergeCell ref="B30:G30"/>
    <mergeCell ref="B31:F31"/>
    <mergeCell ref="A32:F32"/>
    <mergeCell ref="B33:G33"/>
    <mergeCell ref="B34:G34"/>
    <mergeCell ref="B25:F25"/>
    <mergeCell ref="B26:F26"/>
    <mergeCell ref="B27:F27"/>
    <mergeCell ref="B28:F28"/>
    <mergeCell ref="B29:F29"/>
    <mergeCell ref="B19:F19"/>
    <mergeCell ref="B22:F22"/>
  </mergeCells>
  <pageMargins left="0.38" right="0.38" top="0.25" bottom="0.47" header="0.3" footer="0.3"/>
  <pageSetup paperSize="9" orientation="portrait" verticalDpi="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>
  <dimension ref="A1:P44"/>
  <sheetViews>
    <sheetView topLeftCell="A8" zoomScale="85" zoomScaleNormal="85" workbookViewId="0">
      <selection activeCell="I27" sqref="I27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106" t="s">
        <v>7</v>
      </c>
      <c r="F2" s="92"/>
      <c r="G2" s="92"/>
      <c r="H2" s="92"/>
      <c r="I2" s="92"/>
      <c r="J2" s="92"/>
    </row>
    <row r="3" spans="1:16">
      <c r="D3" s="107" t="s">
        <v>8</v>
      </c>
      <c r="E3" s="92"/>
      <c r="F3" s="92"/>
      <c r="G3" s="92"/>
      <c r="H3" s="92"/>
      <c r="I3" s="92"/>
      <c r="J3" s="92"/>
    </row>
    <row r="4" spans="1:16">
      <c r="D4" s="107" t="s">
        <v>10</v>
      </c>
      <c r="E4" s="92"/>
      <c r="F4" s="92"/>
      <c r="G4" s="92"/>
      <c r="H4" s="92"/>
      <c r="I4" s="92"/>
      <c r="J4" s="72"/>
    </row>
    <row r="5" spans="1:16" ht="15.75">
      <c r="E5" s="1" t="s">
        <v>0</v>
      </c>
      <c r="H5" s="91" t="s">
        <v>107</v>
      </c>
      <c r="I5" s="91"/>
      <c r="O5" s="92"/>
      <c r="P5" s="92"/>
    </row>
    <row r="6" spans="1:16" ht="15.75">
      <c r="F6" s="91" t="s">
        <v>11</v>
      </c>
      <c r="G6" s="92"/>
      <c r="H6" s="92"/>
      <c r="I6" s="92"/>
      <c r="J6" s="92"/>
      <c r="K6" s="92"/>
      <c r="L6" s="92"/>
    </row>
    <row r="7" spans="1:16" ht="0.75" customHeight="1">
      <c r="A7" s="91"/>
      <c r="B7" s="92"/>
      <c r="C7" s="92"/>
      <c r="D7" s="92"/>
      <c r="E7" s="92"/>
      <c r="F7" s="92"/>
      <c r="G7" s="92"/>
    </row>
    <row r="8" spans="1:16" ht="15.75">
      <c r="A8" s="91" t="s">
        <v>213</v>
      </c>
      <c r="B8" s="92"/>
      <c r="C8" s="92"/>
      <c r="D8" s="92"/>
      <c r="E8" s="92"/>
      <c r="F8" s="92"/>
      <c r="G8" s="92"/>
      <c r="H8" s="92"/>
      <c r="I8" s="92"/>
      <c r="J8" s="72"/>
    </row>
    <row r="9" spans="1:16">
      <c r="A9" s="108" t="s">
        <v>1</v>
      </c>
      <c r="B9" s="92"/>
      <c r="C9" s="92"/>
      <c r="D9" s="92"/>
      <c r="E9" s="92"/>
      <c r="F9" s="92" t="s">
        <v>89</v>
      </c>
      <c r="G9" s="92"/>
      <c r="H9" s="92"/>
      <c r="I9" t="s">
        <v>156</v>
      </c>
    </row>
    <row r="10" spans="1:16">
      <c r="A10" s="109" t="s">
        <v>2</v>
      </c>
      <c r="B10" s="110"/>
      <c r="C10" s="110"/>
      <c r="D10" s="110"/>
      <c r="E10" s="110"/>
      <c r="F10" s="110"/>
      <c r="H10" s="92" t="s">
        <v>87</v>
      </c>
      <c r="I10" s="92"/>
    </row>
    <row r="11" spans="1:16" ht="15.75">
      <c r="A11" s="111" t="s">
        <v>3</v>
      </c>
      <c r="B11" s="92"/>
      <c r="C11" s="92"/>
      <c r="D11" s="92"/>
      <c r="H11" s="112">
        <f>I35+I39</f>
        <v>32206.67</v>
      </c>
      <c r="I11" s="113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80" t="s">
        <v>12</v>
      </c>
      <c r="C14" s="81"/>
      <c r="D14" s="81"/>
      <c r="E14" s="81"/>
      <c r="F14" s="81"/>
      <c r="G14" s="82"/>
      <c r="H14" s="8" t="s">
        <v>21</v>
      </c>
      <c r="I14" s="8" t="s">
        <v>13</v>
      </c>
    </row>
    <row r="16" spans="1:16">
      <c r="A16" s="13" t="s">
        <v>14</v>
      </c>
      <c r="B16" s="103" t="s">
        <v>15</v>
      </c>
      <c r="C16" s="103"/>
      <c r="D16" s="103"/>
      <c r="E16" s="104"/>
      <c r="F16" s="5"/>
      <c r="G16" s="6"/>
      <c r="H16" s="8"/>
      <c r="I16" s="14"/>
    </row>
    <row r="17" spans="1:9" ht="42" customHeight="1">
      <c r="A17" s="12" t="s">
        <v>28</v>
      </c>
      <c r="B17" s="89" t="s">
        <v>100</v>
      </c>
      <c r="C17" s="89"/>
      <c r="D17" s="89"/>
      <c r="E17" s="89"/>
      <c r="F17" s="89"/>
      <c r="G17" s="90"/>
      <c r="H17" s="8" t="s">
        <v>16</v>
      </c>
      <c r="I17" s="14">
        <v>6289</v>
      </c>
    </row>
    <row r="18" spans="1:9" ht="24" customHeight="1">
      <c r="A18" s="12" t="s">
        <v>29</v>
      </c>
      <c r="B18" s="97" t="s">
        <v>214</v>
      </c>
      <c r="C18" s="81"/>
      <c r="D18" s="81"/>
      <c r="E18" s="81"/>
      <c r="F18" s="81"/>
      <c r="G18" s="82"/>
      <c r="H18" s="8"/>
      <c r="I18" s="54">
        <v>212</v>
      </c>
    </row>
    <row r="19" spans="1:9" ht="13.5" customHeight="1">
      <c r="A19" s="13"/>
      <c r="B19" s="98" t="s">
        <v>27</v>
      </c>
      <c r="C19" s="98"/>
      <c r="D19" s="98"/>
      <c r="E19" s="98"/>
      <c r="F19" s="99"/>
      <c r="G19" s="6"/>
      <c r="H19" s="8"/>
      <c r="I19" s="15">
        <f>SUM(I17:I18)</f>
        <v>6501</v>
      </c>
    </row>
    <row r="20" spans="1:9" ht="24.75" customHeight="1">
      <c r="A20" s="13" t="s">
        <v>17</v>
      </c>
      <c r="B20" s="100" t="s">
        <v>20</v>
      </c>
      <c r="C20" s="100"/>
      <c r="D20" s="100"/>
      <c r="E20" s="100"/>
      <c r="F20" s="101"/>
      <c r="G20" s="6"/>
      <c r="H20" s="8"/>
      <c r="I20" s="15"/>
    </row>
    <row r="21" spans="1:9" ht="17.25" customHeight="1">
      <c r="A21" s="52" t="s">
        <v>126</v>
      </c>
      <c r="B21" s="102"/>
      <c r="C21" s="81"/>
      <c r="D21" s="81"/>
      <c r="E21" s="81"/>
      <c r="F21" s="81"/>
      <c r="G21" s="82"/>
      <c r="H21" s="8" t="s">
        <v>114</v>
      </c>
      <c r="I21" s="22"/>
    </row>
    <row r="22" spans="1:9" ht="17.25" customHeight="1">
      <c r="A22" s="12" t="s">
        <v>90</v>
      </c>
      <c r="B22" s="102"/>
      <c r="C22" s="81"/>
      <c r="D22" s="81"/>
      <c r="E22" s="81"/>
      <c r="F22" s="81"/>
      <c r="G22" s="82"/>
      <c r="H22" s="8" t="s">
        <v>114</v>
      </c>
      <c r="I22" s="22"/>
    </row>
    <row r="23" spans="1:9" ht="17.25" customHeight="1">
      <c r="A23" s="12" t="s">
        <v>151</v>
      </c>
      <c r="B23" s="102"/>
      <c r="C23" s="81"/>
      <c r="D23" s="81"/>
      <c r="E23" s="81"/>
      <c r="F23" s="81"/>
      <c r="G23" s="82"/>
      <c r="H23" s="8" t="s">
        <v>114</v>
      </c>
      <c r="I23" s="22">
        <v>0</v>
      </c>
    </row>
    <row r="24" spans="1:9" ht="18" customHeight="1">
      <c r="A24" s="13" t="s">
        <v>23</v>
      </c>
      <c r="B24" s="100" t="s">
        <v>18</v>
      </c>
      <c r="C24" s="100"/>
      <c r="D24" s="100"/>
      <c r="E24" s="100"/>
      <c r="F24" s="101"/>
      <c r="G24" s="6"/>
      <c r="H24" s="8" t="s">
        <v>114</v>
      </c>
      <c r="I24" s="15">
        <v>0</v>
      </c>
    </row>
    <row r="25" spans="1:9" ht="18.75" customHeight="1">
      <c r="A25" s="12" t="s">
        <v>33</v>
      </c>
      <c r="B25" s="103" t="s">
        <v>34</v>
      </c>
      <c r="C25" s="103"/>
      <c r="D25" s="103"/>
      <c r="E25" s="103"/>
      <c r="F25" s="104"/>
      <c r="G25" s="6"/>
      <c r="H25" s="8" t="s">
        <v>16</v>
      </c>
      <c r="I25" s="15">
        <v>3833.6</v>
      </c>
    </row>
    <row r="26" spans="1:9" ht="19.5" customHeight="1">
      <c r="A26" s="12" t="s">
        <v>35</v>
      </c>
      <c r="B26" s="103" t="s">
        <v>36</v>
      </c>
      <c r="C26" s="103"/>
      <c r="D26" s="103"/>
      <c r="E26" s="103"/>
      <c r="F26" s="104"/>
      <c r="G26" s="6"/>
      <c r="H26" s="8" t="s">
        <v>16</v>
      </c>
      <c r="I26" s="15">
        <v>2875.2</v>
      </c>
    </row>
    <row r="27" spans="1:9" ht="30.75" customHeight="1">
      <c r="A27" s="12" t="s">
        <v>37</v>
      </c>
      <c r="B27" s="102" t="s">
        <v>177</v>
      </c>
      <c r="C27" s="105"/>
      <c r="D27" s="105"/>
      <c r="E27" s="105"/>
      <c r="F27" s="105"/>
      <c r="G27" s="6"/>
      <c r="H27" s="8" t="s">
        <v>16</v>
      </c>
      <c r="I27" s="15">
        <v>665.08</v>
      </c>
    </row>
    <row r="28" spans="1:9" ht="17.25" customHeight="1">
      <c r="A28" s="12" t="s">
        <v>39</v>
      </c>
      <c r="B28" s="95" t="s">
        <v>40</v>
      </c>
      <c r="C28" s="95"/>
      <c r="D28" s="95"/>
      <c r="E28" s="95"/>
      <c r="F28" s="96"/>
      <c r="G28" s="6"/>
      <c r="H28" s="8" t="s">
        <v>16</v>
      </c>
      <c r="I28" s="15">
        <v>2500</v>
      </c>
    </row>
    <row r="29" spans="1:9" ht="14.25" customHeight="1">
      <c r="A29" s="12" t="s">
        <v>41</v>
      </c>
      <c r="B29" s="95" t="s">
        <v>44</v>
      </c>
      <c r="C29" s="95"/>
      <c r="D29" s="95"/>
      <c r="E29" s="95"/>
      <c r="F29" s="96"/>
      <c r="G29" s="6"/>
      <c r="H29" s="8" t="s">
        <v>16</v>
      </c>
      <c r="I29" s="15">
        <v>599</v>
      </c>
    </row>
    <row r="30" spans="1:9" ht="15.75" customHeight="1">
      <c r="A30" s="12" t="s">
        <v>43</v>
      </c>
      <c r="B30" s="83" t="s">
        <v>186</v>
      </c>
      <c r="C30" s="81"/>
      <c r="D30" s="81"/>
      <c r="E30" s="81"/>
      <c r="F30" s="81"/>
      <c r="G30" s="82"/>
      <c r="H30" s="8" t="s">
        <v>16</v>
      </c>
      <c r="I30" s="15">
        <v>5151.3999999999996</v>
      </c>
    </row>
    <row r="31" spans="1:9" ht="15.75" customHeight="1">
      <c r="A31" s="12" t="s">
        <v>46</v>
      </c>
      <c r="B31" s="84" t="s">
        <v>217</v>
      </c>
      <c r="C31" s="85"/>
      <c r="D31" s="85"/>
      <c r="E31" s="85"/>
      <c r="F31" s="85"/>
      <c r="G31" s="86"/>
      <c r="H31" s="8"/>
      <c r="I31" s="15">
        <v>167.78</v>
      </c>
    </row>
    <row r="32" spans="1:9" ht="15.75" customHeight="1">
      <c r="A32" s="12" t="s">
        <v>85</v>
      </c>
      <c r="B32" s="84" t="s">
        <v>218</v>
      </c>
      <c r="C32" s="81"/>
      <c r="D32" s="81"/>
      <c r="E32" s="81"/>
      <c r="F32" s="81"/>
      <c r="G32" s="82"/>
      <c r="H32" s="8"/>
      <c r="I32" s="15">
        <v>4624.2299999999996</v>
      </c>
    </row>
    <row r="33" spans="1:11" ht="15.75" customHeight="1">
      <c r="A33" s="12" t="s">
        <v>210</v>
      </c>
      <c r="B33" s="84" t="s">
        <v>219</v>
      </c>
      <c r="C33" s="81"/>
      <c r="D33" s="81"/>
      <c r="E33" s="81"/>
      <c r="F33" s="81"/>
      <c r="G33" s="82"/>
      <c r="H33" s="8"/>
      <c r="I33" s="15">
        <v>479.38</v>
      </c>
    </row>
    <row r="34" spans="1:11" ht="15.75" customHeight="1">
      <c r="A34" s="12"/>
      <c r="B34" s="84" t="s">
        <v>215</v>
      </c>
      <c r="C34" s="81"/>
      <c r="D34" s="81"/>
      <c r="E34" s="81"/>
      <c r="F34" s="81"/>
      <c r="G34" s="82"/>
      <c r="H34" s="8"/>
      <c r="I34" s="15">
        <v>160</v>
      </c>
    </row>
    <row r="35" spans="1:11" ht="19.5" customHeight="1">
      <c r="A35" s="12"/>
      <c r="B35" s="87" t="s">
        <v>45</v>
      </c>
      <c r="C35" s="87"/>
      <c r="D35" s="87"/>
      <c r="E35" s="87"/>
      <c r="F35" s="88"/>
      <c r="G35" s="6"/>
      <c r="H35" s="8"/>
      <c r="I35" s="15">
        <f>I19+I20+I24+I25+I26+I27+I28+I29+I30+I31+I32+I33+I34</f>
        <v>27556.67</v>
      </c>
      <c r="K35" s="10"/>
    </row>
    <row r="36" spans="1:11" ht="18.75" customHeight="1">
      <c r="A36" s="93" t="s">
        <v>47</v>
      </c>
      <c r="B36" s="94"/>
      <c r="C36" s="94"/>
      <c r="D36" s="94"/>
      <c r="E36" s="94"/>
      <c r="F36" s="94"/>
      <c r="I36" s="10"/>
    </row>
    <row r="37" spans="1:11" ht="21" customHeight="1">
      <c r="A37" s="7" t="s">
        <v>6</v>
      </c>
      <c r="B37" s="80" t="s">
        <v>12</v>
      </c>
      <c r="C37" s="81"/>
      <c r="D37" s="81"/>
      <c r="E37" s="81"/>
      <c r="F37" s="81"/>
      <c r="G37" s="82"/>
      <c r="H37" s="8" t="s">
        <v>21</v>
      </c>
      <c r="I37" s="8" t="s">
        <v>13</v>
      </c>
    </row>
    <row r="38" spans="1:11" ht="30.75" customHeight="1">
      <c r="A38" s="7">
        <v>21</v>
      </c>
      <c r="B38" s="77" t="s">
        <v>220</v>
      </c>
      <c r="C38" s="78"/>
      <c r="D38" s="78"/>
      <c r="E38" s="78"/>
      <c r="F38" s="78"/>
      <c r="G38" s="79"/>
      <c r="H38" s="8" t="s">
        <v>114</v>
      </c>
      <c r="I38" s="14">
        <v>4650</v>
      </c>
    </row>
    <row r="39" spans="1:11" ht="15.75">
      <c r="A39" s="12"/>
      <c r="B39" s="80" t="s">
        <v>95</v>
      </c>
      <c r="C39" s="81"/>
      <c r="D39" s="81"/>
      <c r="E39" s="81"/>
      <c r="F39" s="81"/>
      <c r="G39" s="82"/>
      <c r="H39" s="8"/>
      <c r="I39" s="15">
        <f>SUM(I38:I38)</f>
        <v>4650</v>
      </c>
    </row>
    <row r="40" spans="1:11">
      <c r="A40" s="11"/>
    </row>
    <row r="41" spans="1:11">
      <c r="A41" s="11"/>
      <c r="B41" s="3" t="s">
        <v>48</v>
      </c>
      <c r="C41" t="s">
        <v>49</v>
      </c>
      <c r="F41" t="s">
        <v>54</v>
      </c>
      <c r="I41" t="s">
        <v>50</v>
      </c>
    </row>
    <row r="42" spans="1:11">
      <c r="A42" s="9"/>
    </row>
    <row r="44" spans="1:11">
      <c r="B44" s="3" t="s">
        <v>51</v>
      </c>
      <c r="C44" t="s">
        <v>52</v>
      </c>
      <c r="F44" t="s">
        <v>55</v>
      </c>
      <c r="I44" t="s">
        <v>146</v>
      </c>
    </row>
  </sheetData>
  <mergeCells count="40">
    <mergeCell ref="B17:G17"/>
    <mergeCell ref="A7:G7"/>
    <mergeCell ref="A8:I8"/>
    <mergeCell ref="E2:J2"/>
    <mergeCell ref="D3:J3"/>
    <mergeCell ref="D4:I4"/>
    <mergeCell ref="H5:I5"/>
    <mergeCell ref="A9:E9"/>
    <mergeCell ref="F9:H9"/>
    <mergeCell ref="F6:L6"/>
    <mergeCell ref="O5:P5"/>
    <mergeCell ref="A13:F13"/>
    <mergeCell ref="B14:G14"/>
    <mergeCell ref="B16:E16"/>
    <mergeCell ref="A10:F10"/>
    <mergeCell ref="H10:I10"/>
    <mergeCell ref="A11:D11"/>
    <mergeCell ref="H11:I11"/>
    <mergeCell ref="B29:F29"/>
    <mergeCell ref="B18:G18"/>
    <mergeCell ref="B19:F19"/>
    <mergeCell ref="B20:F20"/>
    <mergeCell ref="B21:G21"/>
    <mergeCell ref="B22:G22"/>
    <mergeCell ref="B23:G23"/>
    <mergeCell ref="B24:F24"/>
    <mergeCell ref="B25:F25"/>
    <mergeCell ref="B26:F26"/>
    <mergeCell ref="B27:F27"/>
    <mergeCell ref="B28:F28"/>
    <mergeCell ref="B39:G39"/>
    <mergeCell ref="B34:G34"/>
    <mergeCell ref="B30:G30"/>
    <mergeCell ref="B31:G31"/>
    <mergeCell ref="B32:G32"/>
    <mergeCell ref="B33:G33"/>
    <mergeCell ref="B35:F35"/>
    <mergeCell ref="A36:F36"/>
    <mergeCell ref="B37:G37"/>
    <mergeCell ref="B38:G38"/>
  </mergeCells>
  <pageMargins left="0.38" right="0.38" top="0.25" bottom="0.47" header="0.3" footer="0.3"/>
  <pageSetup paperSize="9" orientation="portrait" r:id="rId1"/>
  <drawing r:id="rId2"/>
  <legacyDrawing r:id="rId3"/>
</worksheet>
</file>

<file path=xl/worksheets/sheet42.xml><?xml version="1.0" encoding="utf-8"?>
<worksheet xmlns="http://schemas.openxmlformats.org/spreadsheetml/2006/main" xmlns:r="http://schemas.openxmlformats.org/officeDocument/2006/relationships">
  <dimension ref="A1:P44"/>
  <sheetViews>
    <sheetView topLeftCell="A11" zoomScale="85" zoomScaleNormal="85" workbookViewId="0">
      <selection activeCell="O34" sqref="O34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106" t="s">
        <v>7</v>
      </c>
      <c r="F2" s="92"/>
      <c r="G2" s="92"/>
      <c r="H2" s="92"/>
      <c r="I2" s="92"/>
      <c r="J2" s="92"/>
    </row>
    <row r="3" spans="1:16">
      <c r="D3" s="107" t="s">
        <v>8</v>
      </c>
      <c r="E3" s="92"/>
      <c r="F3" s="92"/>
      <c r="G3" s="92"/>
      <c r="H3" s="92"/>
      <c r="I3" s="92"/>
      <c r="J3" s="92"/>
    </row>
    <row r="4" spans="1:16">
      <c r="D4" s="107" t="s">
        <v>10</v>
      </c>
      <c r="E4" s="92"/>
      <c r="F4" s="92"/>
      <c r="G4" s="92"/>
      <c r="H4" s="92"/>
      <c r="I4" s="92"/>
      <c r="J4" s="73"/>
    </row>
    <row r="5" spans="1:16" ht="15.75">
      <c r="E5" s="1" t="s">
        <v>0</v>
      </c>
      <c r="H5" s="91" t="s">
        <v>107</v>
      </c>
      <c r="I5" s="91"/>
      <c r="O5" s="92"/>
      <c r="P5" s="92"/>
    </row>
    <row r="6" spans="1:16" ht="15.75">
      <c r="F6" s="91" t="s">
        <v>11</v>
      </c>
      <c r="G6" s="92"/>
      <c r="H6" s="92"/>
      <c r="I6" s="92"/>
      <c r="J6" s="92"/>
      <c r="K6" s="92"/>
      <c r="L6" s="92"/>
    </row>
    <row r="7" spans="1:16" ht="0.75" customHeight="1">
      <c r="A7" s="91"/>
      <c r="B7" s="92"/>
      <c r="C7" s="92"/>
      <c r="D7" s="92"/>
      <c r="E7" s="92"/>
      <c r="F7" s="92"/>
      <c r="G7" s="92"/>
    </row>
    <row r="8" spans="1:16" ht="15.75">
      <c r="A8" s="91" t="s">
        <v>221</v>
      </c>
      <c r="B8" s="92"/>
      <c r="C8" s="92"/>
      <c r="D8" s="92"/>
      <c r="E8" s="92"/>
      <c r="F8" s="92"/>
      <c r="G8" s="92"/>
      <c r="H8" s="92"/>
      <c r="I8" s="92"/>
      <c r="J8" s="73"/>
    </row>
    <row r="9" spans="1:16">
      <c r="A9" s="108" t="s">
        <v>1</v>
      </c>
      <c r="B9" s="92"/>
      <c r="C9" s="92"/>
      <c r="D9" s="92"/>
      <c r="E9" s="92"/>
      <c r="F9" s="92" t="s">
        <v>89</v>
      </c>
      <c r="G9" s="92"/>
      <c r="H9" s="92"/>
      <c r="I9" t="s">
        <v>156</v>
      </c>
    </row>
    <row r="10" spans="1:16">
      <c r="A10" s="109" t="s">
        <v>2</v>
      </c>
      <c r="B10" s="110"/>
      <c r="C10" s="110"/>
      <c r="D10" s="110"/>
      <c r="E10" s="110"/>
      <c r="F10" s="110"/>
      <c r="H10" s="92" t="s">
        <v>87</v>
      </c>
      <c r="I10" s="92"/>
    </row>
    <row r="11" spans="1:16" ht="15.75">
      <c r="A11" s="111" t="s">
        <v>3</v>
      </c>
      <c r="B11" s="92"/>
      <c r="C11" s="92"/>
      <c r="D11" s="92"/>
      <c r="H11" s="112">
        <f>I35+I39</f>
        <v>27939.1</v>
      </c>
      <c r="I11" s="113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80" t="s">
        <v>12</v>
      </c>
      <c r="C14" s="81"/>
      <c r="D14" s="81"/>
      <c r="E14" s="81"/>
      <c r="F14" s="81"/>
      <c r="G14" s="82"/>
      <c r="H14" s="8" t="s">
        <v>21</v>
      </c>
      <c r="I14" s="8" t="s">
        <v>13</v>
      </c>
    </row>
    <row r="16" spans="1:16">
      <c r="A16" s="13" t="s">
        <v>14</v>
      </c>
      <c r="B16" s="103" t="s">
        <v>15</v>
      </c>
      <c r="C16" s="103"/>
      <c r="D16" s="103"/>
      <c r="E16" s="104"/>
      <c r="F16" s="5"/>
      <c r="G16" s="6"/>
      <c r="H16" s="8"/>
      <c r="I16" s="14"/>
    </row>
    <row r="17" spans="1:9" ht="42" customHeight="1">
      <c r="A17" s="12" t="s">
        <v>28</v>
      </c>
      <c r="B17" s="89" t="s">
        <v>100</v>
      </c>
      <c r="C17" s="89"/>
      <c r="D17" s="89"/>
      <c r="E17" s="89"/>
      <c r="F17" s="89"/>
      <c r="G17" s="90"/>
      <c r="H17" s="8" t="s">
        <v>16</v>
      </c>
      <c r="I17" s="14">
        <v>6289</v>
      </c>
    </row>
    <row r="18" spans="1:9" ht="24" customHeight="1">
      <c r="A18" s="12" t="s">
        <v>29</v>
      </c>
      <c r="B18" s="97"/>
      <c r="C18" s="81"/>
      <c r="D18" s="81"/>
      <c r="E18" s="81"/>
      <c r="F18" s="81"/>
      <c r="G18" s="82"/>
      <c r="H18" s="8"/>
      <c r="I18" s="54"/>
    </row>
    <row r="19" spans="1:9" ht="13.5" customHeight="1">
      <c r="A19" s="13"/>
      <c r="B19" s="98" t="s">
        <v>27</v>
      </c>
      <c r="C19" s="98"/>
      <c r="D19" s="98"/>
      <c r="E19" s="98"/>
      <c r="F19" s="99"/>
      <c r="G19" s="6"/>
      <c r="H19" s="8"/>
      <c r="I19" s="15">
        <f>SUM(I17:I18)</f>
        <v>6289</v>
      </c>
    </row>
    <row r="20" spans="1:9" ht="24.75" customHeight="1">
      <c r="A20" s="13" t="s">
        <v>17</v>
      </c>
      <c r="B20" s="100" t="s">
        <v>20</v>
      </c>
      <c r="C20" s="100"/>
      <c r="D20" s="100"/>
      <c r="E20" s="100"/>
      <c r="F20" s="101"/>
      <c r="G20" s="6"/>
      <c r="H20" s="8"/>
      <c r="I20" s="15">
        <v>3500</v>
      </c>
    </row>
    <row r="21" spans="1:9" ht="17.25" customHeight="1">
      <c r="A21" s="52" t="s">
        <v>126</v>
      </c>
      <c r="B21" s="102" t="s">
        <v>229</v>
      </c>
      <c r="C21" s="81"/>
      <c r="D21" s="81"/>
      <c r="E21" s="81"/>
      <c r="F21" s="81"/>
      <c r="G21" s="82"/>
      <c r="H21" s="8" t="s">
        <v>114</v>
      </c>
      <c r="I21" s="22">
        <v>3500</v>
      </c>
    </row>
    <row r="22" spans="1:9" ht="17.25" customHeight="1">
      <c r="A22" s="12" t="s">
        <v>90</v>
      </c>
      <c r="B22" s="102"/>
      <c r="C22" s="81"/>
      <c r="D22" s="81"/>
      <c r="E22" s="81"/>
      <c r="F22" s="81"/>
      <c r="G22" s="82"/>
      <c r="H22" s="8" t="s">
        <v>114</v>
      </c>
      <c r="I22" s="22"/>
    </row>
    <row r="23" spans="1:9" ht="17.25" customHeight="1">
      <c r="A23" s="12" t="s">
        <v>151</v>
      </c>
      <c r="B23" s="102"/>
      <c r="C23" s="81"/>
      <c r="D23" s="81"/>
      <c r="E23" s="81"/>
      <c r="F23" s="81"/>
      <c r="G23" s="82"/>
      <c r="H23" s="8" t="s">
        <v>114</v>
      </c>
      <c r="I23" s="22">
        <v>0</v>
      </c>
    </row>
    <row r="24" spans="1:9" ht="18" customHeight="1">
      <c r="A24" s="13" t="s">
        <v>23</v>
      </c>
      <c r="B24" s="100" t="s">
        <v>18</v>
      </c>
      <c r="C24" s="100"/>
      <c r="D24" s="100"/>
      <c r="E24" s="100"/>
      <c r="F24" s="101"/>
      <c r="G24" s="6"/>
      <c r="H24" s="8" t="s">
        <v>114</v>
      </c>
      <c r="I24" s="15">
        <v>0</v>
      </c>
    </row>
    <row r="25" spans="1:9" ht="18.75" customHeight="1">
      <c r="A25" s="12" t="s">
        <v>33</v>
      </c>
      <c r="B25" s="103" t="s">
        <v>34</v>
      </c>
      <c r="C25" s="103"/>
      <c r="D25" s="103"/>
      <c r="E25" s="103"/>
      <c r="F25" s="104"/>
      <c r="G25" s="6"/>
      <c r="H25" s="8" t="s">
        <v>16</v>
      </c>
      <c r="I25" s="15">
        <v>3833.6</v>
      </c>
    </row>
    <row r="26" spans="1:9" ht="19.5" customHeight="1">
      <c r="A26" s="12" t="s">
        <v>35</v>
      </c>
      <c r="B26" s="103" t="s">
        <v>36</v>
      </c>
      <c r="C26" s="103"/>
      <c r="D26" s="103"/>
      <c r="E26" s="103"/>
      <c r="F26" s="104"/>
      <c r="G26" s="6"/>
      <c r="H26" s="8" t="s">
        <v>16</v>
      </c>
      <c r="I26" s="15">
        <v>2875.2</v>
      </c>
    </row>
    <row r="27" spans="1:9" ht="30.75" customHeight="1">
      <c r="A27" s="12" t="s">
        <v>37</v>
      </c>
      <c r="B27" s="102" t="s">
        <v>177</v>
      </c>
      <c r="C27" s="105"/>
      <c r="D27" s="105"/>
      <c r="E27" s="105"/>
      <c r="F27" s="105"/>
      <c r="G27" s="6"/>
      <c r="H27" s="8" t="s">
        <v>16</v>
      </c>
      <c r="I27" s="15">
        <v>665.08</v>
      </c>
    </row>
    <row r="28" spans="1:9" ht="17.25" customHeight="1">
      <c r="A28" s="12" t="s">
        <v>39</v>
      </c>
      <c r="B28" s="95" t="s">
        <v>40</v>
      </c>
      <c r="C28" s="95"/>
      <c r="D28" s="95"/>
      <c r="E28" s="95"/>
      <c r="F28" s="96"/>
      <c r="G28" s="6"/>
      <c r="H28" s="8" t="s">
        <v>16</v>
      </c>
      <c r="I28" s="15">
        <v>2500</v>
      </c>
    </row>
    <row r="29" spans="1:9" ht="14.25" customHeight="1">
      <c r="A29" s="12" t="s">
        <v>41</v>
      </c>
      <c r="B29" s="95" t="s">
        <v>44</v>
      </c>
      <c r="C29" s="95"/>
      <c r="D29" s="95"/>
      <c r="E29" s="95"/>
      <c r="F29" s="96"/>
      <c r="G29" s="6"/>
      <c r="H29" s="8" t="s">
        <v>16</v>
      </c>
      <c r="I29" s="15">
        <v>599</v>
      </c>
    </row>
    <row r="30" spans="1:9" ht="15.75" customHeight="1">
      <c r="A30" s="12" t="s">
        <v>43</v>
      </c>
      <c r="B30" s="83" t="s">
        <v>186</v>
      </c>
      <c r="C30" s="81"/>
      <c r="D30" s="81"/>
      <c r="E30" s="81"/>
      <c r="F30" s="81"/>
      <c r="G30" s="82"/>
      <c r="H30" s="8" t="s">
        <v>16</v>
      </c>
      <c r="I30" s="15">
        <v>5151.3999999999996</v>
      </c>
    </row>
    <row r="31" spans="1:9" ht="15.75" customHeight="1">
      <c r="A31" s="12" t="s">
        <v>46</v>
      </c>
      <c r="B31" s="84" t="s">
        <v>222</v>
      </c>
      <c r="C31" s="85"/>
      <c r="D31" s="85"/>
      <c r="E31" s="85"/>
      <c r="F31" s="85"/>
      <c r="G31" s="86"/>
      <c r="H31" s="8"/>
      <c r="I31" s="15">
        <v>167.78</v>
      </c>
    </row>
    <row r="32" spans="1:9" ht="15.75" customHeight="1">
      <c r="A32" s="12" t="s">
        <v>85</v>
      </c>
      <c r="B32" s="84" t="s">
        <v>223</v>
      </c>
      <c r="C32" s="81"/>
      <c r="D32" s="81"/>
      <c r="E32" s="81"/>
      <c r="F32" s="81"/>
      <c r="G32" s="82"/>
      <c r="H32" s="8"/>
      <c r="I32" s="15">
        <v>1878.66</v>
      </c>
    </row>
    <row r="33" spans="1:11" ht="15.75" customHeight="1">
      <c r="A33" s="12" t="s">
        <v>210</v>
      </c>
      <c r="B33" s="84" t="s">
        <v>224</v>
      </c>
      <c r="C33" s="81"/>
      <c r="D33" s="81"/>
      <c r="E33" s="81"/>
      <c r="F33" s="81"/>
      <c r="G33" s="82"/>
      <c r="H33" s="8"/>
      <c r="I33" s="15">
        <v>479.38</v>
      </c>
    </row>
    <row r="34" spans="1:11" ht="15.75" customHeight="1">
      <c r="A34" s="12"/>
      <c r="B34" s="84"/>
      <c r="C34" s="81"/>
      <c r="D34" s="81"/>
      <c r="E34" s="81"/>
      <c r="F34" s="81"/>
      <c r="G34" s="82"/>
      <c r="H34" s="8"/>
      <c r="I34" s="15"/>
    </row>
    <row r="35" spans="1:11" ht="19.5" customHeight="1">
      <c r="A35" s="12"/>
      <c r="B35" s="87" t="s">
        <v>45</v>
      </c>
      <c r="C35" s="87"/>
      <c r="D35" s="87"/>
      <c r="E35" s="87"/>
      <c r="F35" s="88"/>
      <c r="G35" s="6"/>
      <c r="H35" s="8"/>
      <c r="I35" s="15">
        <f>I19+I20+I24+I25+I26+I27+I28+I29+I30+I31+I32+I33+I34</f>
        <v>27939.1</v>
      </c>
      <c r="K35" s="10"/>
    </row>
    <row r="36" spans="1:11" ht="18.75" customHeight="1">
      <c r="A36" s="93" t="s">
        <v>47</v>
      </c>
      <c r="B36" s="94"/>
      <c r="C36" s="94"/>
      <c r="D36" s="94"/>
      <c r="E36" s="94"/>
      <c r="F36" s="94"/>
      <c r="I36" s="10"/>
    </row>
    <row r="37" spans="1:11" ht="21" customHeight="1">
      <c r="A37" s="7" t="s">
        <v>6</v>
      </c>
      <c r="B37" s="80" t="s">
        <v>12</v>
      </c>
      <c r="C37" s="81"/>
      <c r="D37" s="81"/>
      <c r="E37" s="81"/>
      <c r="F37" s="81"/>
      <c r="G37" s="82"/>
      <c r="H37" s="8" t="s">
        <v>21</v>
      </c>
      <c r="I37" s="8" t="s">
        <v>13</v>
      </c>
    </row>
    <row r="38" spans="1:11" ht="30.75" customHeight="1">
      <c r="A38" s="7"/>
      <c r="B38" s="77"/>
      <c r="C38" s="78"/>
      <c r="D38" s="78"/>
      <c r="E38" s="78"/>
      <c r="F38" s="78"/>
      <c r="G38" s="79"/>
      <c r="H38" s="8" t="s">
        <v>114</v>
      </c>
      <c r="I38" s="14"/>
    </row>
    <row r="39" spans="1:11" ht="15.75">
      <c r="A39" s="12"/>
      <c r="B39" s="80" t="s">
        <v>95</v>
      </c>
      <c r="C39" s="81"/>
      <c r="D39" s="81"/>
      <c r="E39" s="81"/>
      <c r="F39" s="81"/>
      <c r="G39" s="82"/>
      <c r="H39" s="8"/>
      <c r="I39" s="15">
        <f>SUM(I38:I38)</f>
        <v>0</v>
      </c>
    </row>
    <row r="40" spans="1:11">
      <c r="A40" s="11"/>
    </row>
    <row r="41" spans="1:11">
      <c r="A41" s="11"/>
      <c r="B41" s="3" t="s">
        <v>48</v>
      </c>
      <c r="C41" t="s">
        <v>49</v>
      </c>
      <c r="F41" t="s">
        <v>54</v>
      </c>
      <c r="I41" t="s">
        <v>50</v>
      </c>
    </row>
    <row r="42" spans="1:11">
      <c r="A42" s="9"/>
    </row>
    <row r="44" spans="1:11">
      <c r="B44" s="3" t="s">
        <v>51</v>
      </c>
      <c r="C44" t="s">
        <v>52</v>
      </c>
      <c r="F44" t="s">
        <v>55</v>
      </c>
      <c r="I44" t="s">
        <v>146</v>
      </c>
    </row>
  </sheetData>
  <mergeCells count="40">
    <mergeCell ref="E2:J2"/>
    <mergeCell ref="D3:J3"/>
    <mergeCell ref="D4:I4"/>
    <mergeCell ref="H5:I5"/>
    <mergeCell ref="A9:E9"/>
    <mergeCell ref="F9:H9"/>
    <mergeCell ref="F6:L6"/>
    <mergeCell ref="B28:F28"/>
    <mergeCell ref="O5:P5"/>
    <mergeCell ref="A13:F13"/>
    <mergeCell ref="B14:G14"/>
    <mergeCell ref="B16:E16"/>
    <mergeCell ref="A10:F10"/>
    <mergeCell ref="H10:I10"/>
    <mergeCell ref="A11:D11"/>
    <mergeCell ref="H11:I11"/>
    <mergeCell ref="B17:G17"/>
    <mergeCell ref="A7:G7"/>
    <mergeCell ref="A8:I8"/>
    <mergeCell ref="A36:F36"/>
    <mergeCell ref="B37:G37"/>
    <mergeCell ref="B29:F29"/>
    <mergeCell ref="B18:G18"/>
    <mergeCell ref="B19:F19"/>
    <mergeCell ref="B20:F20"/>
    <mergeCell ref="B21:G21"/>
    <mergeCell ref="B22:G22"/>
    <mergeCell ref="B23:G23"/>
    <mergeCell ref="B24:F24"/>
    <mergeCell ref="B25:F25"/>
    <mergeCell ref="B26:F26"/>
    <mergeCell ref="B27:F27"/>
    <mergeCell ref="B38:G38"/>
    <mergeCell ref="B39:G39"/>
    <mergeCell ref="B30:G30"/>
    <mergeCell ref="B31:G31"/>
    <mergeCell ref="B32:G32"/>
    <mergeCell ref="B33:G33"/>
    <mergeCell ref="B34:G34"/>
    <mergeCell ref="B35:F35"/>
  </mergeCells>
  <pageMargins left="0.38" right="0.38" top="0.25" bottom="0.47" header="0.3" footer="0.3"/>
  <pageSetup paperSize="9" orientation="portrait" r:id="rId1"/>
  <drawing r:id="rId2"/>
  <legacyDrawing r:id="rId3"/>
</worksheet>
</file>

<file path=xl/worksheets/sheet43.xml><?xml version="1.0" encoding="utf-8"?>
<worksheet xmlns="http://schemas.openxmlformats.org/spreadsheetml/2006/main" xmlns:r="http://schemas.openxmlformats.org/officeDocument/2006/relationships">
  <dimension ref="A1:P44"/>
  <sheetViews>
    <sheetView topLeftCell="A11" zoomScale="85" zoomScaleNormal="85" workbookViewId="0">
      <selection activeCell="L28" sqref="L28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106" t="s">
        <v>7</v>
      </c>
      <c r="F2" s="92"/>
      <c r="G2" s="92"/>
      <c r="H2" s="92"/>
      <c r="I2" s="92"/>
      <c r="J2" s="92"/>
    </row>
    <row r="3" spans="1:16">
      <c r="D3" s="107" t="s">
        <v>8</v>
      </c>
      <c r="E3" s="92"/>
      <c r="F3" s="92"/>
      <c r="G3" s="92"/>
      <c r="H3" s="92"/>
      <c r="I3" s="92"/>
      <c r="J3" s="92"/>
    </row>
    <row r="4" spans="1:16">
      <c r="D4" s="107" t="s">
        <v>10</v>
      </c>
      <c r="E4" s="92"/>
      <c r="F4" s="92"/>
      <c r="G4" s="92"/>
      <c r="H4" s="92"/>
      <c r="I4" s="92"/>
      <c r="J4" s="73"/>
    </row>
    <row r="5" spans="1:16" ht="15.75">
      <c r="E5" s="1" t="s">
        <v>0</v>
      </c>
      <c r="H5" s="91" t="s">
        <v>107</v>
      </c>
      <c r="I5" s="91"/>
      <c r="O5" s="92"/>
      <c r="P5" s="92"/>
    </row>
    <row r="6" spans="1:16" ht="15.75">
      <c r="F6" s="91" t="s">
        <v>11</v>
      </c>
      <c r="G6" s="92"/>
      <c r="H6" s="92"/>
      <c r="I6" s="92"/>
      <c r="J6" s="92"/>
      <c r="K6" s="92"/>
      <c r="L6" s="92"/>
    </row>
    <row r="7" spans="1:16" ht="0.75" customHeight="1">
      <c r="A7" s="91"/>
      <c r="B7" s="92"/>
      <c r="C7" s="92"/>
      <c r="D7" s="92"/>
      <c r="E7" s="92"/>
      <c r="F7" s="92"/>
      <c r="G7" s="92"/>
    </row>
    <row r="8" spans="1:16" ht="15.75">
      <c r="A8" s="91" t="s">
        <v>225</v>
      </c>
      <c r="B8" s="92"/>
      <c r="C8" s="92"/>
      <c r="D8" s="92"/>
      <c r="E8" s="92"/>
      <c r="F8" s="92"/>
      <c r="G8" s="92"/>
      <c r="H8" s="92"/>
      <c r="I8" s="92"/>
      <c r="J8" s="73"/>
    </row>
    <row r="9" spans="1:16">
      <c r="A9" s="108" t="s">
        <v>1</v>
      </c>
      <c r="B9" s="92"/>
      <c r="C9" s="92"/>
      <c r="D9" s="92"/>
      <c r="E9" s="92"/>
      <c r="F9" s="92" t="s">
        <v>89</v>
      </c>
      <c r="G9" s="92"/>
      <c r="H9" s="92"/>
      <c r="I9" t="s">
        <v>156</v>
      </c>
    </row>
    <row r="10" spans="1:16">
      <c r="A10" s="109" t="s">
        <v>2</v>
      </c>
      <c r="B10" s="110"/>
      <c r="C10" s="110"/>
      <c r="D10" s="110"/>
      <c r="E10" s="110"/>
      <c r="F10" s="110"/>
      <c r="H10" s="92" t="s">
        <v>87</v>
      </c>
      <c r="I10" s="92"/>
    </row>
    <row r="11" spans="1:16" ht="15.75">
      <c r="A11" s="111" t="s">
        <v>3</v>
      </c>
      <c r="B11" s="92"/>
      <c r="C11" s="92"/>
      <c r="D11" s="92"/>
      <c r="H11" s="112">
        <f>I35+I39</f>
        <v>19615.77</v>
      </c>
      <c r="I11" s="113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80" t="s">
        <v>12</v>
      </c>
      <c r="C14" s="81"/>
      <c r="D14" s="81"/>
      <c r="E14" s="81"/>
      <c r="F14" s="81"/>
      <c r="G14" s="82"/>
      <c r="H14" s="8" t="s">
        <v>21</v>
      </c>
      <c r="I14" s="8" t="s">
        <v>13</v>
      </c>
    </row>
    <row r="16" spans="1:16">
      <c r="A16" s="13" t="s">
        <v>14</v>
      </c>
      <c r="B16" s="103" t="s">
        <v>15</v>
      </c>
      <c r="C16" s="103"/>
      <c r="D16" s="103"/>
      <c r="E16" s="104"/>
      <c r="F16" s="5"/>
      <c r="G16" s="6"/>
      <c r="H16" s="8"/>
      <c r="I16" s="14"/>
    </row>
    <row r="17" spans="1:9" ht="42" customHeight="1">
      <c r="A17" s="12" t="s">
        <v>28</v>
      </c>
      <c r="B17" s="89" t="s">
        <v>231</v>
      </c>
      <c r="C17" s="89"/>
      <c r="D17" s="89"/>
      <c r="E17" s="89"/>
      <c r="F17" s="89"/>
      <c r="G17" s="90"/>
      <c r="H17" s="8" t="s">
        <v>16</v>
      </c>
      <c r="I17" s="14">
        <v>5416.67</v>
      </c>
    </row>
    <row r="18" spans="1:9" ht="24" customHeight="1">
      <c r="A18" s="12" t="s">
        <v>29</v>
      </c>
      <c r="B18" s="97" t="s">
        <v>232</v>
      </c>
      <c r="C18" s="81"/>
      <c r="D18" s="81"/>
      <c r="E18" s="81"/>
      <c r="F18" s="81"/>
      <c r="G18" s="82"/>
      <c r="H18" s="8"/>
      <c r="I18" s="54">
        <v>-7851</v>
      </c>
    </row>
    <row r="19" spans="1:9" ht="13.5" customHeight="1">
      <c r="A19" s="13"/>
      <c r="B19" s="98" t="s">
        <v>27</v>
      </c>
      <c r="C19" s="98"/>
      <c r="D19" s="98"/>
      <c r="E19" s="98"/>
      <c r="F19" s="99"/>
      <c r="G19" s="6"/>
      <c r="H19" s="8"/>
      <c r="I19" s="15">
        <f>SUM(I17:I18)</f>
        <v>-2434.33</v>
      </c>
    </row>
    <row r="20" spans="1:9" ht="24.75" customHeight="1">
      <c r="A20" s="13" t="s">
        <v>17</v>
      </c>
      <c r="B20" s="100" t="s">
        <v>20</v>
      </c>
      <c r="C20" s="100"/>
      <c r="D20" s="100"/>
      <c r="E20" s="100"/>
      <c r="F20" s="101"/>
      <c r="G20" s="6"/>
      <c r="H20" s="8"/>
      <c r="I20" s="15">
        <v>2550</v>
      </c>
    </row>
    <row r="21" spans="1:9" ht="17.25" customHeight="1">
      <c r="A21" s="52" t="s">
        <v>126</v>
      </c>
      <c r="B21" s="102" t="s">
        <v>233</v>
      </c>
      <c r="C21" s="81"/>
      <c r="D21" s="81"/>
      <c r="E21" s="81"/>
      <c r="F21" s="81"/>
      <c r="G21" s="82"/>
      <c r="H21" s="8" t="s">
        <v>114</v>
      </c>
      <c r="I21" s="22">
        <v>1450</v>
      </c>
    </row>
    <row r="22" spans="1:9" ht="17.25" customHeight="1">
      <c r="A22" s="12" t="s">
        <v>90</v>
      </c>
      <c r="B22" s="102" t="s">
        <v>234</v>
      </c>
      <c r="C22" s="81"/>
      <c r="D22" s="81"/>
      <c r="E22" s="81"/>
      <c r="F22" s="81"/>
      <c r="G22" s="82"/>
      <c r="H22" s="8" t="s">
        <v>114</v>
      </c>
      <c r="I22" s="22">
        <v>1000</v>
      </c>
    </row>
    <row r="23" spans="1:9" ht="17.25" customHeight="1">
      <c r="A23" s="12" t="s">
        <v>151</v>
      </c>
      <c r="B23" s="102" t="s">
        <v>239</v>
      </c>
      <c r="C23" s="81"/>
      <c r="D23" s="81"/>
      <c r="E23" s="81"/>
      <c r="F23" s="81"/>
      <c r="G23" s="82"/>
      <c r="H23" s="8" t="s">
        <v>114</v>
      </c>
      <c r="I23" s="22">
        <v>100</v>
      </c>
    </row>
    <row r="24" spans="1:9" ht="18" customHeight="1">
      <c r="A24" s="13" t="s">
        <v>23</v>
      </c>
      <c r="B24" s="100" t="s">
        <v>235</v>
      </c>
      <c r="C24" s="100"/>
      <c r="D24" s="100"/>
      <c r="E24" s="100"/>
      <c r="F24" s="101"/>
      <c r="G24" s="6"/>
      <c r="H24" s="8" t="s">
        <v>114</v>
      </c>
      <c r="I24" s="15">
        <v>1350</v>
      </c>
    </row>
    <row r="25" spans="1:9" ht="18.75" customHeight="1">
      <c r="A25" s="12" t="s">
        <v>33</v>
      </c>
      <c r="B25" s="103" t="s">
        <v>34</v>
      </c>
      <c r="C25" s="103"/>
      <c r="D25" s="103"/>
      <c r="E25" s="103"/>
      <c r="F25" s="104"/>
      <c r="G25" s="6"/>
      <c r="H25" s="8" t="s">
        <v>16</v>
      </c>
      <c r="I25" s="15">
        <v>3833.6</v>
      </c>
    </row>
    <row r="26" spans="1:9" ht="19.5" customHeight="1">
      <c r="A26" s="12" t="s">
        <v>35</v>
      </c>
      <c r="B26" s="103" t="s">
        <v>36</v>
      </c>
      <c r="C26" s="103"/>
      <c r="D26" s="103"/>
      <c r="E26" s="103"/>
      <c r="F26" s="104"/>
      <c r="G26" s="6"/>
      <c r="H26" s="8" t="s">
        <v>16</v>
      </c>
      <c r="I26" s="15">
        <v>2875.2</v>
      </c>
    </row>
    <row r="27" spans="1:9" ht="30.75" customHeight="1">
      <c r="A27" s="12" t="s">
        <v>37</v>
      </c>
      <c r="B27" s="102" t="s">
        <v>177</v>
      </c>
      <c r="C27" s="105"/>
      <c r="D27" s="105"/>
      <c r="E27" s="105"/>
      <c r="F27" s="105"/>
      <c r="G27" s="6"/>
      <c r="H27" s="8" t="s">
        <v>16</v>
      </c>
      <c r="I27" s="15">
        <v>665.08</v>
      </c>
    </row>
    <row r="28" spans="1:9" ht="17.25" customHeight="1">
      <c r="A28" s="12" t="s">
        <v>39</v>
      </c>
      <c r="B28" s="95" t="s">
        <v>40</v>
      </c>
      <c r="C28" s="95"/>
      <c r="D28" s="95"/>
      <c r="E28" s="95"/>
      <c r="F28" s="96"/>
      <c r="G28" s="6"/>
      <c r="H28" s="8" t="s">
        <v>16</v>
      </c>
      <c r="I28" s="15">
        <v>2500</v>
      </c>
    </row>
    <row r="29" spans="1:9" ht="14.25" customHeight="1">
      <c r="A29" s="12" t="s">
        <v>41</v>
      </c>
      <c r="B29" s="95" t="s">
        <v>44</v>
      </c>
      <c r="C29" s="95"/>
      <c r="D29" s="95"/>
      <c r="E29" s="95"/>
      <c r="F29" s="96"/>
      <c r="G29" s="6"/>
      <c r="H29" s="8" t="s">
        <v>16</v>
      </c>
      <c r="I29" s="15">
        <v>599</v>
      </c>
    </row>
    <row r="30" spans="1:9" ht="15.75" customHeight="1">
      <c r="A30" s="12" t="s">
        <v>43</v>
      </c>
      <c r="B30" s="83" t="s">
        <v>186</v>
      </c>
      <c r="C30" s="81"/>
      <c r="D30" s="81"/>
      <c r="E30" s="81"/>
      <c r="F30" s="81"/>
      <c r="G30" s="82"/>
      <c r="H30" s="8" t="s">
        <v>16</v>
      </c>
      <c r="I30" s="15">
        <v>5151.3999999999996</v>
      </c>
    </row>
    <row r="31" spans="1:9" ht="15.75" customHeight="1">
      <c r="A31" s="12" t="s">
        <v>46</v>
      </c>
      <c r="B31" s="84" t="s">
        <v>226</v>
      </c>
      <c r="C31" s="85"/>
      <c r="D31" s="85"/>
      <c r="E31" s="85"/>
      <c r="F31" s="85"/>
      <c r="G31" s="86"/>
      <c r="H31" s="8"/>
      <c r="I31" s="15">
        <v>167.78</v>
      </c>
    </row>
    <row r="32" spans="1:9" ht="15.75" customHeight="1">
      <c r="A32" s="12" t="s">
        <v>85</v>
      </c>
      <c r="B32" s="84" t="s">
        <v>227</v>
      </c>
      <c r="C32" s="81"/>
      <c r="D32" s="81"/>
      <c r="E32" s="81"/>
      <c r="F32" s="81"/>
      <c r="G32" s="82"/>
      <c r="H32" s="8"/>
      <c r="I32" s="15">
        <v>1878.66</v>
      </c>
    </row>
    <row r="33" spans="1:11" ht="15.75" customHeight="1">
      <c r="A33" s="12" t="s">
        <v>210</v>
      </c>
      <c r="B33" s="84" t="s">
        <v>228</v>
      </c>
      <c r="C33" s="81"/>
      <c r="D33" s="81"/>
      <c r="E33" s="81"/>
      <c r="F33" s="81"/>
      <c r="G33" s="82"/>
      <c r="H33" s="8"/>
      <c r="I33" s="15">
        <v>479.38</v>
      </c>
    </row>
    <row r="34" spans="1:11" ht="15.75" customHeight="1">
      <c r="A34" s="12"/>
      <c r="B34" s="84"/>
      <c r="C34" s="81"/>
      <c r="D34" s="81"/>
      <c r="E34" s="81"/>
      <c r="F34" s="81"/>
      <c r="G34" s="82"/>
      <c r="H34" s="8"/>
      <c r="I34" s="15"/>
    </row>
    <row r="35" spans="1:11" ht="19.5" customHeight="1">
      <c r="A35" s="12"/>
      <c r="B35" s="87" t="s">
        <v>45</v>
      </c>
      <c r="C35" s="87"/>
      <c r="D35" s="87"/>
      <c r="E35" s="87"/>
      <c r="F35" s="88"/>
      <c r="G35" s="6"/>
      <c r="H35" s="8"/>
      <c r="I35" s="15">
        <f>I19+I20+I24+I25+I26+I27+I28+I29+I30+I31+I32+I33+I34</f>
        <v>19615.77</v>
      </c>
      <c r="K35" s="10"/>
    </row>
    <row r="36" spans="1:11" ht="18.75" customHeight="1">
      <c r="A36" s="93" t="s">
        <v>47</v>
      </c>
      <c r="B36" s="94"/>
      <c r="C36" s="94"/>
      <c r="D36" s="94"/>
      <c r="E36" s="94"/>
      <c r="F36" s="94"/>
      <c r="I36" s="10"/>
    </row>
    <row r="37" spans="1:11" ht="21" customHeight="1">
      <c r="A37" s="7" t="s">
        <v>6</v>
      </c>
      <c r="B37" s="80" t="s">
        <v>12</v>
      </c>
      <c r="C37" s="81"/>
      <c r="D37" s="81"/>
      <c r="E37" s="81"/>
      <c r="F37" s="81"/>
      <c r="G37" s="82"/>
      <c r="H37" s="8" t="s">
        <v>21</v>
      </c>
      <c r="I37" s="8" t="s">
        <v>13</v>
      </c>
    </row>
    <row r="38" spans="1:11" ht="30.75" customHeight="1">
      <c r="A38" s="7"/>
      <c r="B38" s="77"/>
      <c r="C38" s="78"/>
      <c r="D38" s="78"/>
      <c r="E38" s="78"/>
      <c r="F38" s="78"/>
      <c r="G38" s="79"/>
      <c r="H38" s="8" t="s">
        <v>114</v>
      </c>
      <c r="I38" s="14"/>
    </row>
    <row r="39" spans="1:11" ht="15.75">
      <c r="A39" s="12"/>
      <c r="B39" s="80" t="s">
        <v>95</v>
      </c>
      <c r="C39" s="81"/>
      <c r="D39" s="81"/>
      <c r="E39" s="81"/>
      <c r="F39" s="81"/>
      <c r="G39" s="82"/>
      <c r="H39" s="8"/>
      <c r="I39" s="15">
        <f>SUM(I38:I38)</f>
        <v>0</v>
      </c>
    </row>
    <row r="40" spans="1:11">
      <c r="A40" s="11"/>
    </row>
    <row r="41" spans="1:11">
      <c r="A41" s="11"/>
      <c r="B41" s="3" t="s">
        <v>48</v>
      </c>
      <c r="C41" t="s">
        <v>49</v>
      </c>
      <c r="F41" t="s">
        <v>54</v>
      </c>
      <c r="I41" t="s">
        <v>50</v>
      </c>
    </row>
    <row r="42" spans="1:11">
      <c r="A42" s="9"/>
    </row>
    <row r="44" spans="1:11">
      <c r="B44" s="3" t="s">
        <v>51</v>
      </c>
      <c r="C44" t="s">
        <v>52</v>
      </c>
      <c r="F44" t="s">
        <v>55</v>
      </c>
      <c r="I44" t="s">
        <v>146</v>
      </c>
    </row>
  </sheetData>
  <mergeCells count="40">
    <mergeCell ref="E2:J2"/>
    <mergeCell ref="D3:J3"/>
    <mergeCell ref="D4:I4"/>
    <mergeCell ref="H5:I5"/>
    <mergeCell ref="A9:E9"/>
    <mergeCell ref="F9:H9"/>
    <mergeCell ref="F6:L6"/>
    <mergeCell ref="B28:F28"/>
    <mergeCell ref="O5:P5"/>
    <mergeCell ref="A13:F13"/>
    <mergeCell ref="B14:G14"/>
    <mergeCell ref="B16:E16"/>
    <mergeCell ref="A10:F10"/>
    <mergeCell ref="H10:I10"/>
    <mergeCell ref="A11:D11"/>
    <mergeCell ref="H11:I11"/>
    <mergeCell ref="B17:G17"/>
    <mergeCell ref="A7:G7"/>
    <mergeCell ref="A8:I8"/>
    <mergeCell ref="A36:F36"/>
    <mergeCell ref="B37:G37"/>
    <mergeCell ref="B29:F29"/>
    <mergeCell ref="B18:G18"/>
    <mergeCell ref="B19:F19"/>
    <mergeCell ref="B20:F20"/>
    <mergeCell ref="B21:G21"/>
    <mergeCell ref="B22:G22"/>
    <mergeCell ref="B23:G23"/>
    <mergeCell ref="B24:F24"/>
    <mergeCell ref="B25:F25"/>
    <mergeCell ref="B26:F26"/>
    <mergeCell ref="B27:F27"/>
    <mergeCell ref="B38:G38"/>
    <mergeCell ref="B39:G39"/>
    <mergeCell ref="B30:G30"/>
    <mergeCell ref="B31:G31"/>
    <mergeCell ref="B32:G32"/>
    <mergeCell ref="B33:G33"/>
    <mergeCell ref="B34:G34"/>
    <mergeCell ref="B35:F35"/>
  </mergeCells>
  <pageMargins left="0.38" right="0.38" top="0.25" bottom="0.47" header="0.3" footer="0.3"/>
  <pageSetup paperSize="9" orientation="portrait" r:id="rId1"/>
  <drawing r:id="rId2"/>
  <legacyDrawing r:id="rId3"/>
</worksheet>
</file>

<file path=xl/worksheets/sheet44.xml><?xml version="1.0" encoding="utf-8"?>
<worksheet xmlns="http://schemas.openxmlformats.org/spreadsheetml/2006/main" xmlns:r="http://schemas.openxmlformats.org/officeDocument/2006/relationships">
  <dimension ref="A1:P44"/>
  <sheetViews>
    <sheetView topLeftCell="A14" zoomScale="85" zoomScaleNormal="85" workbookViewId="0">
      <selection activeCell="L18" sqref="L18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106" t="s">
        <v>7</v>
      </c>
      <c r="F2" s="92"/>
      <c r="G2" s="92"/>
      <c r="H2" s="92"/>
      <c r="I2" s="92"/>
      <c r="J2" s="92"/>
    </row>
    <row r="3" spans="1:16">
      <c r="D3" s="107" t="s">
        <v>8</v>
      </c>
      <c r="E3" s="92"/>
      <c r="F3" s="92"/>
      <c r="G3" s="92"/>
      <c r="H3" s="92"/>
      <c r="I3" s="92"/>
      <c r="J3" s="92"/>
    </row>
    <row r="4" spans="1:16">
      <c r="D4" s="107" t="s">
        <v>10</v>
      </c>
      <c r="E4" s="92"/>
      <c r="F4" s="92"/>
      <c r="G4" s="92"/>
      <c r="H4" s="92"/>
      <c r="I4" s="92"/>
      <c r="J4" s="74"/>
    </row>
    <row r="5" spans="1:16" ht="15.75">
      <c r="E5" s="1" t="s">
        <v>0</v>
      </c>
      <c r="H5" s="91" t="s">
        <v>107</v>
      </c>
      <c r="I5" s="91"/>
      <c r="O5" s="92"/>
      <c r="P5" s="92"/>
    </row>
    <row r="6" spans="1:16" ht="15.75">
      <c r="F6" s="91" t="s">
        <v>11</v>
      </c>
      <c r="G6" s="92"/>
      <c r="H6" s="92"/>
      <c r="I6" s="92"/>
      <c r="J6" s="92"/>
      <c r="K6" s="92"/>
      <c r="L6" s="92"/>
    </row>
    <row r="7" spans="1:16" ht="0.75" customHeight="1">
      <c r="A7" s="91"/>
      <c r="B7" s="92"/>
      <c r="C7" s="92"/>
      <c r="D7" s="92"/>
      <c r="E7" s="92"/>
      <c r="F7" s="92"/>
      <c r="G7" s="92"/>
    </row>
    <row r="8" spans="1:16" ht="15.75">
      <c r="A8" s="91" t="s">
        <v>245</v>
      </c>
      <c r="B8" s="92"/>
      <c r="C8" s="92"/>
      <c r="D8" s="92"/>
      <c r="E8" s="92"/>
      <c r="F8" s="92"/>
      <c r="G8" s="92"/>
      <c r="H8" s="92"/>
      <c r="I8" s="92"/>
      <c r="J8" s="74"/>
    </row>
    <row r="9" spans="1:16">
      <c r="A9" s="108" t="s">
        <v>1</v>
      </c>
      <c r="B9" s="92"/>
      <c r="C9" s="92"/>
      <c r="D9" s="92"/>
      <c r="E9" s="92"/>
      <c r="F9" s="92" t="s">
        <v>89</v>
      </c>
      <c r="G9" s="92"/>
      <c r="H9" s="92"/>
      <c r="I9" t="s">
        <v>156</v>
      </c>
    </row>
    <row r="10" spans="1:16">
      <c r="A10" s="109" t="s">
        <v>2</v>
      </c>
      <c r="B10" s="110"/>
      <c r="C10" s="110"/>
      <c r="D10" s="110"/>
      <c r="E10" s="110"/>
      <c r="F10" s="110"/>
      <c r="H10" s="92" t="s">
        <v>87</v>
      </c>
      <c r="I10" s="92"/>
    </row>
    <row r="11" spans="1:16" ht="15.75">
      <c r="A11" s="111" t="s">
        <v>3</v>
      </c>
      <c r="B11" s="92"/>
      <c r="C11" s="92"/>
      <c r="D11" s="92"/>
      <c r="H11" s="112">
        <f>I35+I39</f>
        <v>116046.77</v>
      </c>
      <c r="I11" s="113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80" t="s">
        <v>12</v>
      </c>
      <c r="C14" s="81"/>
      <c r="D14" s="81"/>
      <c r="E14" s="81"/>
      <c r="F14" s="81"/>
      <c r="G14" s="82"/>
      <c r="H14" s="8" t="s">
        <v>21</v>
      </c>
      <c r="I14" s="8" t="s">
        <v>13</v>
      </c>
    </row>
    <row r="16" spans="1:16">
      <c r="A16" s="13" t="s">
        <v>14</v>
      </c>
      <c r="B16" s="103" t="s">
        <v>15</v>
      </c>
      <c r="C16" s="103"/>
      <c r="D16" s="103"/>
      <c r="E16" s="104"/>
      <c r="F16" s="5"/>
      <c r="G16" s="6"/>
      <c r="H16" s="8"/>
      <c r="I16" s="14"/>
    </row>
    <row r="17" spans="1:9" ht="42" customHeight="1">
      <c r="A17" s="12" t="s">
        <v>28</v>
      </c>
      <c r="B17" s="89" t="s">
        <v>230</v>
      </c>
      <c r="C17" s="89"/>
      <c r="D17" s="89"/>
      <c r="E17" s="89"/>
      <c r="F17" s="89"/>
      <c r="G17" s="90"/>
      <c r="H17" s="8" t="s">
        <v>16</v>
      </c>
      <c r="I17" s="14">
        <v>5416.67</v>
      </c>
    </row>
    <row r="18" spans="1:9" ht="24" customHeight="1">
      <c r="A18" s="12" t="s">
        <v>29</v>
      </c>
      <c r="B18" s="97"/>
      <c r="C18" s="81"/>
      <c r="D18" s="81"/>
      <c r="E18" s="81"/>
      <c r="F18" s="81"/>
      <c r="G18" s="82"/>
      <c r="H18" s="8"/>
      <c r="I18" s="54"/>
    </row>
    <row r="19" spans="1:9" ht="13.5" customHeight="1">
      <c r="A19" s="13"/>
      <c r="B19" s="98" t="s">
        <v>27</v>
      </c>
      <c r="C19" s="98"/>
      <c r="D19" s="98"/>
      <c r="E19" s="98"/>
      <c r="F19" s="99"/>
      <c r="G19" s="6"/>
      <c r="H19" s="8"/>
      <c r="I19" s="15">
        <f>SUM(I17:I18)</f>
        <v>5416.67</v>
      </c>
    </row>
    <row r="20" spans="1:9" ht="24.75" customHeight="1">
      <c r="A20" s="13" t="s">
        <v>17</v>
      </c>
      <c r="B20" s="100" t="s">
        <v>20</v>
      </c>
      <c r="C20" s="100"/>
      <c r="D20" s="100"/>
      <c r="E20" s="100"/>
      <c r="F20" s="101"/>
      <c r="G20" s="6"/>
      <c r="H20" s="8"/>
      <c r="I20" s="15"/>
    </row>
    <row r="21" spans="1:9" ht="17.25" customHeight="1">
      <c r="A21" s="52" t="s">
        <v>126</v>
      </c>
      <c r="B21" s="102"/>
      <c r="C21" s="81"/>
      <c r="D21" s="81"/>
      <c r="E21" s="81"/>
      <c r="F21" s="81"/>
      <c r="G21" s="82"/>
      <c r="H21" s="8" t="s">
        <v>114</v>
      </c>
      <c r="I21" s="22"/>
    </row>
    <row r="22" spans="1:9" ht="17.25" customHeight="1">
      <c r="A22" s="12" t="s">
        <v>90</v>
      </c>
      <c r="B22" s="102"/>
      <c r="C22" s="81"/>
      <c r="D22" s="81"/>
      <c r="E22" s="81"/>
      <c r="F22" s="81"/>
      <c r="G22" s="82"/>
      <c r="H22" s="8" t="s">
        <v>114</v>
      </c>
      <c r="I22" s="22"/>
    </row>
    <row r="23" spans="1:9" ht="17.25" customHeight="1">
      <c r="A23" s="12" t="s">
        <v>151</v>
      </c>
      <c r="B23" s="102"/>
      <c r="C23" s="81"/>
      <c r="D23" s="81"/>
      <c r="E23" s="81"/>
      <c r="F23" s="81"/>
      <c r="G23" s="82"/>
      <c r="H23" s="8" t="s">
        <v>114</v>
      </c>
      <c r="I23" s="22">
        <v>0</v>
      </c>
    </row>
    <row r="24" spans="1:9" ht="18" customHeight="1">
      <c r="A24" s="13" t="s">
        <v>23</v>
      </c>
      <c r="B24" s="100" t="s">
        <v>18</v>
      </c>
      <c r="C24" s="100"/>
      <c r="D24" s="100"/>
      <c r="E24" s="100"/>
      <c r="F24" s="101"/>
      <c r="G24" s="6"/>
      <c r="H24" s="8" t="s">
        <v>114</v>
      </c>
      <c r="I24" s="15">
        <v>2480</v>
      </c>
    </row>
    <row r="25" spans="1:9" ht="18.75" customHeight="1">
      <c r="A25" s="12" t="s">
        <v>33</v>
      </c>
      <c r="B25" s="103" t="s">
        <v>34</v>
      </c>
      <c r="C25" s="103"/>
      <c r="D25" s="103"/>
      <c r="E25" s="103"/>
      <c r="F25" s="104"/>
      <c r="G25" s="6"/>
      <c r="H25" s="8" t="s">
        <v>16</v>
      </c>
      <c r="I25" s="15">
        <v>3833.6</v>
      </c>
    </row>
    <row r="26" spans="1:9" ht="19.5" customHeight="1">
      <c r="A26" s="12" t="s">
        <v>35</v>
      </c>
      <c r="B26" s="103" t="s">
        <v>36</v>
      </c>
      <c r="C26" s="103"/>
      <c r="D26" s="103"/>
      <c r="E26" s="103"/>
      <c r="F26" s="104"/>
      <c r="G26" s="6"/>
      <c r="H26" s="8" t="s">
        <v>16</v>
      </c>
      <c r="I26" s="15">
        <v>2875.2</v>
      </c>
    </row>
    <row r="27" spans="1:9" ht="30.75" customHeight="1">
      <c r="A27" s="12" t="s">
        <v>37</v>
      </c>
      <c r="B27" s="102" t="s">
        <v>177</v>
      </c>
      <c r="C27" s="105"/>
      <c r="D27" s="105"/>
      <c r="E27" s="105"/>
      <c r="F27" s="105"/>
      <c r="G27" s="6"/>
      <c r="H27" s="8" t="s">
        <v>16</v>
      </c>
      <c r="I27" s="15">
        <v>665.08</v>
      </c>
    </row>
    <row r="28" spans="1:9" ht="17.25" customHeight="1">
      <c r="A28" s="12" t="s">
        <v>39</v>
      </c>
      <c r="B28" s="95" t="s">
        <v>40</v>
      </c>
      <c r="C28" s="95"/>
      <c r="D28" s="95"/>
      <c r="E28" s="95"/>
      <c r="F28" s="96"/>
      <c r="G28" s="6"/>
      <c r="H28" s="8" t="s">
        <v>16</v>
      </c>
      <c r="I28" s="15">
        <v>2500</v>
      </c>
    </row>
    <row r="29" spans="1:9" ht="14.25" customHeight="1">
      <c r="A29" s="12" t="s">
        <v>41</v>
      </c>
      <c r="B29" s="95" t="s">
        <v>44</v>
      </c>
      <c r="C29" s="95"/>
      <c r="D29" s="95"/>
      <c r="E29" s="95"/>
      <c r="F29" s="96"/>
      <c r="G29" s="6"/>
      <c r="H29" s="8" t="s">
        <v>16</v>
      </c>
      <c r="I29" s="15">
        <v>599</v>
      </c>
    </row>
    <row r="30" spans="1:9" ht="15.75" customHeight="1">
      <c r="A30" s="12" t="s">
        <v>43</v>
      </c>
      <c r="B30" s="83" t="s">
        <v>186</v>
      </c>
      <c r="C30" s="81"/>
      <c r="D30" s="81"/>
      <c r="E30" s="81"/>
      <c r="F30" s="81"/>
      <c r="G30" s="82"/>
      <c r="H30" s="8" t="s">
        <v>16</v>
      </c>
      <c r="I30" s="15">
        <v>5151.3999999999996</v>
      </c>
    </row>
    <row r="31" spans="1:9" ht="15.75" customHeight="1">
      <c r="A31" s="12" t="s">
        <v>46</v>
      </c>
      <c r="B31" s="84" t="s">
        <v>236</v>
      </c>
      <c r="C31" s="85"/>
      <c r="D31" s="85"/>
      <c r="E31" s="85"/>
      <c r="F31" s="85"/>
      <c r="G31" s="86"/>
      <c r="H31" s="8"/>
      <c r="I31" s="15">
        <v>167.78</v>
      </c>
    </row>
    <row r="32" spans="1:9" ht="15.75" customHeight="1">
      <c r="A32" s="12" t="s">
        <v>85</v>
      </c>
      <c r="B32" s="84" t="s">
        <v>237</v>
      </c>
      <c r="C32" s="81"/>
      <c r="D32" s="81"/>
      <c r="E32" s="81"/>
      <c r="F32" s="81"/>
      <c r="G32" s="82"/>
      <c r="H32" s="8"/>
      <c r="I32" s="15">
        <v>1878.66</v>
      </c>
    </row>
    <row r="33" spans="1:11" ht="15.75" customHeight="1">
      <c r="A33" s="12" t="s">
        <v>210</v>
      </c>
      <c r="B33" s="84" t="s">
        <v>238</v>
      </c>
      <c r="C33" s="81"/>
      <c r="D33" s="81"/>
      <c r="E33" s="81"/>
      <c r="F33" s="81"/>
      <c r="G33" s="82"/>
      <c r="H33" s="8"/>
      <c r="I33" s="15">
        <v>479.38</v>
      </c>
    </row>
    <row r="34" spans="1:11" ht="15.75" customHeight="1">
      <c r="A34" s="12"/>
      <c r="B34" s="84"/>
      <c r="C34" s="81"/>
      <c r="D34" s="81"/>
      <c r="E34" s="81"/>
      <c r="F34" s="81"/>
      <c r="G34" s="82"/>
      <c r="H34" s="8"/>
      <c r="I34" s="15"/>
    </row>
    <row r="35" spans="1:11" ht="19.5" customHeight="1">
      <c r="A35" s="12"/>
      <c r="B35" s="87" t="s">
        <v>45</v>
      </c>
      <c r="C35" s="87"/>
      <c r="D35" s="87"/>
      <c r="E35" s="87"/>
      <c r="F35" s="88"/>
      <c r="G35" s="6"/>
      <c r="H35" s="8"/>
      <c r="I35" s="15">
        <f>I19+I20+I24+I25+I26+I27+I28+I29+I30+I31+I32+I33+I34</f>
        <v>26046.770000000004</v>
      </c>
      <c r="K35" s="10"/>
    </row>
    <row r="36" spans="1:11" ht="18.75" customHeight="1">
      <c r="A36" s="93" t="s">
        <v>47</v>
      </c>
      <c r="B36" s="94"/>
      <c r="C36" s="94"/>
      <c r="D36" s="94"/>
      <c r="E36" s="94"/>
      <c r="F36" s="94"/>
      <c r="I36" s="10"/>
    </row>
    <row r="37" spans="1:11" ht="21" customHeight="1">
      <c r="A37" s="7" t="s">
        <v>6</v>
      </c>
      <c r="B37" s="80" t="s">
        <v>12</v>
      </c>
      <c r="C37" s="81"/>
      <c r="D37" s="81"/>
      <c r="E37" s="81"/>
      <c r="F37" s="81"/>
      <c r="G37" s="82"/>
      <c r="H37" s="8" t="s">
        <v>21</v>
      </c>
      <c r="I37" s="8" t="s">
        <v>13</v>
      </c>
    </row>
    <row r="38" spans="1:11" ht="30.75" customHeight="1">
      <c r="A38" s="7"/>
      <c r="B38" s="77" t="s">
        <v>244</v>
      </c>
      <c r="C38" s="78"/>
      <c r="D38" s="78"/>
      <c r="E38" s="78"/>
      <c r="F38" s="78"/>
      <c r="G38" s="79"/>
      <c r="H38" s="8" t="s">
        <v>114</v>
      </c>
      <c r="I38" s="14">
        <v>90000</v>
      </c>
    </row>
    <row r="39" spans="1:11" ht="15.75">
      <c r="A39" s="12"/>
      <c r="B39" s="80" t="s">
        <v>95</v>
      </c>
      <c r="C39" s="81"/>
      <c r="D39" s="81"/>
      <c r="E39" s="81"/>
      <c r="F39" s="81"/>
      <c r="G39" s="82"/>
      <c r="H39" s="8"/>
      <c r="I39" s="15">
        <f>SUM(I38:I38)</f>
        <v>90000</v>
      </c>
    </row>
    <row r="40" spans="1:11">
      <c r="A40" s="11"/>
    </row>
    <row r="41" spans="1:11">
      <c r="A41" s="11"/>
      <c r="B41" s="3" t="s">
        <v>48</v>
      </c>
      <c r="C41" t="s">
        <v>49</v>
      </c>
      <c r="F41" t="s">
        <v>54</v>
      </c>
      <c r="I41" t="s">
        <v>50</v>
      </c>
    </row>
    <row r="42" spans="1:11">
      <c r="A42" s="9"/>
    </row>
    <row r="44" spans="1:11">
      <c r="B44" s="3" t="s">
        <v>51</v>
      </c>
      <c r="C44" t="s">
        <v>52</v>
      </c>
      <c r="F44" t="s">
        <v>55</v>
      </c>
      <c r="I44" t="s">
        <v>146</v>
      </c>
    </row>
  </sheetData>
  <mergeCells count="40">
    <mergeCell ref="B38:G38"/>
    <mergeCell ref="B39:G39"/>
    <mergeCell ref="B30:G30"/>
    <mergeCell ref="B31:G31"/>
    <mergeCell ref="B32:G32"/>
    <mergeCell ref="B33:G33"/>
    <mergeCell ref="B34:G34"/>
    <mergeCell ref="B35:F35"/>
    <mergeCell ref="B17:G17"/>
    <mergeCell ref="A7:G7"/>
    <mergeCell ref="A8:I8"/>
    <mergeCell ref="A36:F36"/>
    <mergeCell ref="B37:G37"/>
    <mergeCell ref="B29:F29"/>
    <mergeCell ref="B18:G18"/>
    <mergeCell ref="B19:F19"/>
    <mergeCell ref="B20:F20"/>
    <mergeCell ref="B21:G21"/>
    <mergeCell ref="B22:G22"/>
    <mergeCell ref="B23:G23"/>
    <mergeCell ref="B24:F24"/>
    <mergeCell ref="B25:F25"/>
    <mergeCell ref="B26:F26"/>
    <mergeCell ref="B27:F27"/>
    <mergeCell ref="B28:F28"/>
    <mergeCell ref="O5:P5"/>
    <mergeCell ref="A13:F13"/>
    <mergeCell ref="B14:G14"/>
    <mergeCell ref="B16:E16"/>
    <mergeCell ref="E2:J2"/>
    <mergeCell ref="D3:J3"/>
    <mergeCell ref="D4:I4"/>
    <mergeCell ref="H5:I5"/>
    <mergeCell ref="A9:E9"/>
    <mergeCell ref="F9:H9"/>
    <mergeCell ref="A10:F10"/>
    <mergeCell ref="H10:I10"/>
    <mergeCell ref="A11:D11"/>
    <mergeCell ref="H11:I11"/>
    <mergeCell ref="F6:L6"/>
  </mergeCells>
  <pageMargins left="0.38" right="0.38" top="0.25" bottom="0.47" header="0.3" footer="0.3"/>
  <pageSetup paperSize="9" orientation="portrait" r:id="rId1"/>
  <drawing r:id="rId2"/>
  <legacyDrawing r:id="rId3"/>
</worksheet>
</file>

<file path=xl/worksheets/sheet45.xml><?xml version="1.0" encoding="utf-8"?>
<worksheet xmlns="http://schemas.openxmlformats.org/spreadsheetml/2006/main" xmlns:r="http://schemas.openxmlformats.org/officeDocument/2006/relationships">
  <dimension ref="A1:P44"/>
  <sheetViews>
    <sheetView topLeftCell="A17" zoomScale="85" zoomScaleNormal="85" workbookViewId="0">
      <selection activeCell="J34" sqref="J34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106" t="s">
        <v>7</v>
      </c>
      <c r="F2" s="92"/>
      <c r="G2" s="92"/>
      <c r="H2" s="92"/>
      <c r="I2" s="92"/>
      <c r="J2" s="92"/>
    </row>
    <row r="3" spans="1:16">
      <c r="D3" s="107" t="s">
        <v>8</v>
      </c>
      <c r="E3" s="92"/>
      <c r="F3" s="92"/>
      <c r="G3" s="92"/>
      <c r="H3" s="92"/>
      <c r="I3" s="92"/>
      <c r="J3" s="92"/>
    </row>
    <row r="4" spans="1:16">
      <c r="D4" s="107" t="s">
        <v>10</v>
      </c>
      <c r="E4" s="92"/>
      <c r="F4" s="92"/>
      <c r="G4" s="92"/>
      <c r="H4" s="92"/>
      <c r="I4" s="92"/>
      <c r="J4" s="75"/>
    </row>
    <row r="5" spans="1:16" ht="15.75">
      <c r="E5" s="1" t="s">
        <v>0</v>
      </c>
      <c r="H5" s="91" t="s">
        <v>107</v>
      </c>
      <c r="I5" s="91"/>
      <c r="O5" s="92"/>
      <c r="P5" s="92"/>
    </row>
    <row r="6" spans="1:16" ht="15.75">
      <c r="F6" s="91" t="s">
        <v>11</v>
      </c>
      <c r="G6" s="92"/>
      <c r="H6" s="92"/>
      <c r="I6" s="92"/>
      <c r="J6" s="92"/>
      <c r="K6" s="92"/>
      <c r="L6" s="92"/>
    </row>
    <row r="7" spans="1:16" ht="0.75" customHeight="1">
      <c r="A7" s="91"/>
      <c r="B7" s="92"/>
      <c r="C7" s="92"/>
      <c r="D7" s="92"/>
      <c r="E7" s="92"/>
      <c r="F7" s="92"/>
      <c r="G7" s="92"/>
    </row>
    <row r="8" spans="1:16" ht="15.75">
      <c r="A8" s="91" t="s">
        <v>240</v>
      </c>
      <c r="B8" s="92"/>
      <c r="C8" s="92"/>
      <c r="D8" s="92"/>
      <c r="E8" s="92"/>
      <c r="F8" s="92"/>
      <c r="G8" s="92"/>
      <c r="H8" s="92"/>
      <c r="I8" s="92"/>
      <c r="J8" s="75"/>
    </row>
    <row r="9" spans="1:16">
      <c r="A9" s="108" t="s">
        <v>1</v>
      </c>
      <c r="B9" s="92"/>
      <c r="C9" s="92"/>
      <c r="D9" s="92"/>
      <c r="E9" s="92"/>
      <c r="F9" s="92" t="s">
        <v>89</v>
      </c>
      <c r="G9" s="92"/>
      <c r="H9" s="92"/>
      <c r="I9" t="s">
        <v>156</v>
      </c>
    </row>
    <row r="10" spans="1:16">
      <c r="A10" s="109" t="s">
        <v>2</v>
      </c>
      <c r="B10" s="110"/>
      <c r="C10" s="110"/>
      <c r="D10" s="110"/>
      <c r="E10" s="110"/>
      <c r="F10" s="110"/>
      <c r="H10" s="92" t="s">
        <v>87</v>
      </c>
      <c r="I10" s="92"/>
    </row>
    <row r="11" spans="1:16" ht="15.75">
      <c r="A11" s="111" t="s">
        <v>3</v>
      </c>
      <c r="B11" s="92"/>
      <c r="C11" s="92"/>
      <c r="D11" s="92"/>
      <c r="H11" s="112">
        <f>I35+I39</f>
        <v>33883.89</v>
      </c>
      <c r="I11" s="113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80" t="s">
        <v>12</v>
      </c>
      <c r="C14" s="81"/>
      <c r="D14" s="81"/>
      <c r="E14" s="81"/>
      <c r="F14" s="81"/>
      <c r="G14" s="82"/>
      <c r="H14" s="8" t="s">
        <v>21</v>
      </c>
      <c r="I14" s="8" t="s">
        <v>13</v>
      </c>
    </row>
    <row r="16" spans="1:16">
      <c r="A16" s="13" t="s">
        <v>14</v>
      </c>
      <c r="B16" s="103" t="s">
        <v>15</v>
      </c>
      <c r="C16" s="103"/>
      <c r="D16" s="103"/>
      <c r="E16" s="104"/>
      <c r="F16" s="5"/>
      <c r="G16" s="6"/>
      <c r="H16" s="8"/>
      <c r="I16" s="14"/>
    </row>
    <row r="17" spans="1:9" ht="42" customHeight="1">
      <c r="A17" s="12" t="s">
        <v>28</v>
      </c>
      <c r="B17" s="89" t="s">
        <v>230</v>
      </c>
      <c r="C17" s="89"/>
      <c r="D17" s="89"/>
      <c r="E17" s="89"/>
      <c r="F17" s="89"/>
      <c r="G17" s="90"/>
      <c r="H17" s="8" t="s">
        <v>16</v>
      </c>
      <c r="I17" s="14">
        <v>5416.67</v>
      </c>
    </row>
    <row r="18" spans="1:9" ht="24" customHeight="1">
      <c r="A18" s="12" t="s">
        <v>29</v>
      </c>
      <c r="B18" s="97"/>
      <c r="C18" s="81"/>
      <c r="D18" s="81"/>
      <c r="E18" s="81"/>
      <c r="F18" s="81"/>
      <c r="G18" s="82"/>
      <c r="H18" s="8"/>
      <c r="I18" s="54"/>
    </row>
    <row r="19" spans="1:9" ht="13.5" customHeight="1">
      <c r="A19" s="13"/>
      <c r="B19" s="98" t="s">
        <v>27</v>
      </c>
      <c r="C19" s="98"/>
      <c r="D19" s="98"/>
      <c r="E19" s="98"/>
      <c r="F19" s="99"/>
      <c r="G19" s="6"/>
      <c r="H19" s="8"/>
      <c r="I19" s="15">
        <f>SUM(I17:I18)</f>
        <v>5416.67</v>
      </c>
    </row>
    <row r="20" spans="1:9" ht="24.75" customHeight="1">
      <c r="A20" s="13" t="s">
        <v>17</v>
      </c>
      <c r="B20" s="100" t="s">
        <v>20</v>
      </c>
      <c r="C20" s="100"/>
      <c r="D20" s="100"/>
      <c r="E20" s="100"/>
      <c r="F20" s="101"/>
      <c r="G20" s="6"/>
      <c r="H20" s="8"/>
      <c r="I20" s="15"/>
    </row>
    <row r="21" spans="1:9" ht="17.25" customHeight="1">
      <c r="A21" s="52" t="s">
        <v>126</v>
      </c>
      <c r="B21" s="102"/>
      <c r="C21" s="81"/>
      <c r="D21" s="81"/>
      <c r="E21" s="81"/>
      <c r="F21" s="81"/>
      <c r="G21" s="82"/>
      <c r="H21" s="8" t="s">
        <v>114</v>
      </c>
      <c r="I21" s="22"/>
    </row>
    <row r="22" spans="1:9" ht="17.25" customHeight="1">
      <c r="A22" s="12" t="s">
        <v>90</v>
      </c>
      <c r="B22" s="102"/>
      <c r="C22" s="81"/>
      <c r="D22" s="81"/>
      <c r="E22" s="81"/>
      <c r="F22" s="81"/>
      <c r="G22" s="82"/>
      <c r="H22" s="8" t="s">
        <v>114</v>
      </c>
      <c r="I22" s="22"/>
    </row>
    <row r="23" spans="1:9" ht="17.25" customHeight="1">
      <c r="A23" s="12"/>
      <c r="B23" s="102"/>
      <c r="C23" s="81"/>
      <c r="D23" s="81"/>
      <c r="E23" s="81"/>
      <c r="F23" s="81"/>
      <c r="G23" s="82"/>
      <c r="H23" s="8" t="s">
        <v>114</v>
      </c>
      <c r="I23" s="22">
        <v>0</v>
      </c>
    </row>
    <row r="24" spans="1:9" ht="18" customHeight="1">
      <c r="A24" s="13" t="s">
        <v>23</v>
      </c>
      <c r="B24" s="100" t="s">
        <v>18</v>
      </c>
      <c r="C24" s="100"/>
      <c r="D24" s="100"/>
      <c r="E24" s="100"/>
      <c r="F24" s="101"/>
      <c r="G24" s="6"/>
      <c r="H24" s="8" t="s">
        <v>114</v>
      </c>
      <c r="I24" s="15">
        <v>0</v>
      </c>
    </row>
    <row r="25" spans="1:9" ht="18.75" customHeight="1">
      <c r="A25" s="12" t="s">
        <v>33</v>
      </c>
      <c r="B25" s="103" t="s">
        <v>34</v>
      </c>
      <c r="C25" s="103"/>
      <c r="D25" s="103"/>
      <c r="E25" s="103"/>
      <c r="F25" s="104"/>
      <c r="G25" s="6"/>
      <c r="H25" s="8" t="s">
        <v>16</v>
      </c>
      <c r="I25" s="15">
        <v>3833.6</v>
      </c>
    </row>
    <row r="26" spans="1:9" ht="19.5" customHeight="1">
      <c r="A26" s="12" t="s">
        <v>35</v>
      </c>
      <c r="B26" s="103" t="s">
        <v>36</v>
      </c>
      <c r="C26" s="103"/>
      <c r="D26" s="103"/>
      <c r="E26" s="103"/>
      <c r="F26" s="104"/>
      <c r="G26" s="6"/>
      <c r="H26" s="8" t="s">
        <v>16</v>
      </c>
      <c r="I26" s="15">
        <v>2875.2</v>
      </c>
    </row>
    <row r="27" spans="1:9" ht="30.75" customHeight="1">
      <c r="A27" s="12" t="s">
        <v>37</v>
      </c>
      <c r="B27" s="102" t="s">
        <v>177</v>
      </c>
      <c r="C27" s="105"/>
      <c r="D27" s="105"/>
      <c r="E27" s="105"/>
      <c r="F27" s="105"/>
      <c r="G27" s="6"/>
      <c r="H27" s="8" t="s">
        <v>16</v>
      </c>
      <c r="I27" s="15">
        <v>665.08</v>
      </c>
    </row>
    <row r="28" spans="1:9" ht="17.25" customHeight="1">
      <c r="A28" s="12" t="s">
        <v>39</v>
      </c>
      <c r="B28" s="95" t="s">
        <v>40</v>
      </c>
      <c r="C28" s="95"/>
      <c r="D28" s="95"/>
      <c r="E28" s="95"/>
      <c r="F28" s="96"/>
      <c r="G28" s="6"/>
      <c r="H28" s="8" t="s">
        <v>16</v>
      </c>
      <c r="I28" s="15">
        <v>2500</v>
      </c>
    </row>
    <row r="29" spans="1:9" ht="14.25" customHeight="1">
      <c r="A29" s="12" t="s">
        <v>41</v>
      </c>
      <c r="B29" s="95" t="s">
        <v>44</v>
      </c>
      <c r="C29" s="95"/>
      <c r="D29" s="95"/>
      <c r="E29" s="95"/>
      <c r="F29" s="96"/>
      <c r="G29" s="6"/>
      <c r="H29" s="8" t="s">
        <v>16</v>
      </c>
      <c r="I29" s="15">
        <v>599</v>
      </c>
    </row>
    <row r="30" spans="1:9" ht="15.75" customHeight="1">
      <c r="A30" s="12" t="s">
        <v>43</v>
      </c>
      <c r="B30" s="83" t="s">
        <v>186</v>
      </c>
      <c r="C30" s="81"/>
      <c r="D30" s="81"/>
      <c r="E30" s="81"/>
      <c r="F30" s="81"/>
      <c r="G30" s="82"/>
      <c r="H30" s="8" t="s">
        <v>16</v>
      </c>
      <c r="I30" s="15">
        <v>5151.3999999999996</v>
      </c>
    </row>
    <row r="31" spans="1:9" ht="15.75" customHeight="1">
      <c r="A31" s="12" t="s">
        <v>46</v>
      </c>
      <c r="B31" s="84" t="s">
        <v>243</v>
      </c>
      <c r="C31" s="85"/>
      <c r="D31" s="85"/>
      <c r="E31" s="85"/>
      <c r="F31" s="85"/>
      <c r="G31" s="86"/>
      <c r="H31" s="8"/>
      <c r="I31" s="15">
        <v>167.78</v>
      </c>
    </row>
    <row r="32" spans="1:9" ht="15.75" customHeight="1">
      <c r="A32" s="12" t="s">
        <v>85</v>
      </c>
      <c r="B32" s="84" t="s">
        <v>242</v>
      </c>
      <c r="C32" s="81"/>
      <c r="D32" s="81"/>
      <c r="E32" s="81"/>
      <c r="F32" s="81"/>
      <c r="G32" s="82"/>
      <c r="H32" s="8"/>
      <c r="I32" s="15">
        <v>3354.78</v>
      </c>
    </row>
    <row r="33" spans="1:11" ht="15.75" customHeight="1">
      <c r="A33" s="12" t="s">
        <v>210</v>
      </c>
      <c r="B33" s="84" t="s">
        <v>241</v>
      </c>
      <c r="C33" s="81"/>
      <c r="D33" s="81"/>
      <c r="E33" s="81"/>
      <c r="F33" s="81"/>
      <c r="G33" s="82"/>
      <c r="H33" s="8"/>
      <c r="I33" s="15">
        <v>479.38</v>
      </c>
    </row>
    <row r="34" spans="1:11" ht="15.75" customHeight="1">
      <c r="A34" s="12" t="s">
        <v>247</v>
      </c>
      <c r="B34" s="84" t="s">
        <v>248</v>
      </c>
      <c r="C34" s="81"/>
      <c r="D34" s="81"/>
      <c r="E34" s="81"/>
      <c r="F34" s="81"/>
      <c r="G34" s="82"/>
      <c r="H34" s="8"/>
      <c r="I34" s="15">
        <v>1650</v>
      </c>
    </row>
    <row r="35" spans="1:11" ht="19.5" customHeight="1">
      <c r="A35" s="12"/>
      <c r="B35" s="87" t="s">
        <v>45</v>
      </c>
      <c r="C35" s="87"/>
      <c r="D35" s="87"/>
      <c r="E35" s="87"/>
      <c r="F35" s="88"/>
      <c r="G35" s="6"/>
      <c r="H35" s="8"/>
      <c r="I35" s="15">
        <f>I19+I20+I24+I25+I26+I27+I28+I29+I30+I31+I32+I33+I34</f>
        <v>26692.89</v>
      </c>
      <c r="K35" s="10"/>
    </row>
    <row r="36" spans="1:11" ht="18.75" customHeight="1">
      <c r="A36" s="93" t="s">
        <v>47</v>
      </c>
      <c r="B36" s="94"/>
      <c r="C36" s="94"/>
      <c r="D36" s="94"/>
      <c r="E36" s="94"/>
      <c r="F36" s="94"/>
      <c r="I36" s="10"/>
    </row>
    <row r="37" spans="1:11" ht="21" customHeight="1">
      <c r="A37" s="7" t="s">
        <v>6</v>
      </c>
      <c r="B37" s="80" t="s">
        <v>12</v>
      </c>
      <c r="C37" s="81"/>
      <c r="D37" s="81"/>
      <c r="E37" s="81"/>
      <c r="F37" s="81"/>
      <c r="G37" s="82"/>
      <c r="H37" s="8" t="s">
        <v>21</v>
      </c>
      <c r="I37" s="8" t="s">
        <v>13</v>
      </c>
    </row>
    <row r="38" spans="1:11" ht="30.75" customHeight="1">
      <c r="A38" s="7"/>
      <c r="B38" s="77" t="s">
        <v>246</v>
      </c>
      <c r="C38" s="78"/>
      <c r="D38" s="78"/>
      <c r="E38" s="78"/>
      <c r="F38" s="78"/>
      <c r="G38" s="79"/>
      <c r="H38" s="8" t="s">
        <v>114</v>
      </c>
      <c r="I38" s="14">
        <v>7191</v>
      </c>
    </row>
    <row r="39" spans="1:11" ht="15.75">
      <c r="A39" s="12"/>
      <c r="B39" s="80" t="s">
        <v>95</v>
      </c>
      <c r="C39" s="81"/>
      <c r="D39" s="81"/>
      <c r="E39" s="81"/>
      <c r="F39" s="81"/>
      <c r="G39" s="82"/>
      <c r="H39" s="8"/>
      <c r="I39" s="15">
        <f>SUM(I38:I38)</f>
        <v>7191</v>
      </c>
    </row>
    <row r="40" spans="1:11">
      <c r="A40" s="11"/>
    </row>
    <row r="41" spans="1:11">
      <c r="A41" s="11"/>
      <c r="B41" s="3" t="s">
        <v>48</v>
      </c>
      <c r="C41" t="s">
        <v>49</v>
      </c>
      <c r="F41" t="s">
        <v>54</v>
      </c>
      <c r="I41" t="s">
        <v>50</v>
      </c>
    </row>
    <row r="42" spans="1:11">
      <c r="A42" s="9"/>
    </row>
    <row r="44" spans="1:11">
      <c r="B44" s="3" t="s">
        <v>51</v>
      </c>
      <c r="C44" t="s">
        <v>52</v>
      </c>
      <c r="F44" t="s">
        <v>55</v>
      </c>
      <c r="I44" t="s">
        <v>146</v>
      </c>
    </row>
  </sheetData>
  <mergeCells count="40">
    <mergeCell ref="A36:F36"/>
    <mergeCell ref="B37:G37"/>
    <mergeCell ref="B38:G38"/>
    <mergeCell ref="B39:G39"/>
    <mergeCell ref="B30:G30"/>
    <mergeCell ref="B31:G31"/>
    <mergeCell ref="B32:G32"/>
    <mergeCell ref="B33:G33"/>
    <mergeCell ref="B34:G34"/>
    <mergeCell ref="B35:F35"/>
    <mergeCell ref="B29:F29"/>
    <mergeCell ref="B18:G18"/>
    <mergeCell ref="B19:F19"/>
    <mergeCell ref="B20:F20"/>
    <mergeCell ref="B21:G21"/>
    <mergeCell ref="B22:G22"/>
    <mergeCell ref="B23:G23"/>
    <mergeCell ref="B24:F24"/>
    <mergeCell ref="B25:F25"/>
    <mergeCell ref="B26:F26"/>
    <mergeCell ref="B27:F27"/>
    <mergeCell ref="B28:F28"/>
    <mergeCell ref="O5:P5"/>
    <mergeCell ref="B17:G17"/>
    <mergeCell ref="A7:G7"/>
    <mergeCell ref="A8:I8"/>
    <mergeCell ref="A9:E9"/>
    <mergeCell ref="F9:H9"/>
    <mergeCell ref="A10:F10"/>
    <mergeCell ref="H10:I10"/>
    <mergeCell ref="A11:D11"/>
    <mergeCell ref="H11:I11"/>
    <mergeCell ref="A13:F13"/>
    <mergeCell ref="B14:G14"/>
    <mergeCell ref="B16:E16"/>
    <mergeCell ref="F6:L6"/>
    <mergeCell ref="E2:J2"/>
    <mergeCell ref="D3:J3"/>
    <mergeCell ref="D4:I4"/>
    <mergeCell ref="H5:I5"/>
  </mergeCells>
  <pageMargins left="0.38" right="0.38" top="0.25" bottom="0.47" header="0.3" footer="0.3"/>
  <pageSetup paperSize="9" orientation="portrait" r:id="rId1"/>
  <drawing r:id="rId2"/>
  <legacyDrawing r:id="rId3"/>
</worksheet>
</file>

<file path=xl/worksheets/sheet46.xml><?xml version="1.0" encoding="utf-8"?>
<worksheet xmlns="http://schemas.openxmlformats.org/spreadsheetml/2006/main" xmlns:r="http://schemas.openxmlformats.org/officeDocument/2006/relationships">
  <dimension ref="A1:P44"/>
  <sheetViews>
    <sheetView tabSelected="1" topLeftCell="A5" zoomScale="85" zoomScaleNormal="85" workbookViewId="0">
      <selection activeCell="L17" sqref="L17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106" t="s">
        <v>7</v>
      </c>
      <c r="F2" s="92"/>
      <c r="G2" s="92"/>
      <c r="H2" s="92"/>
      <c r="I2" s="92"/>
      <c r="J2" s="92"/>
    </row>
    <row r="3" spans="1:16">
      <c r="D3" s="107" t="s">
        <v>8</v>
      </c>
      <c r="E3" s="92"/>
      <c r="F3" s="92"/>
      <c r="G3" s="92"/>
      <c r="H3" s="92"/>
      <c r="I3" s="92"/>
      <c r="J3" s="92"/>
    </row>
    <row r="4" spans="1:16">
      <c r="D4" s="107" t="s">
        <v>10</v>
      </c>
      <c r="E4" s="92"/>
      <c r="F4" s="92"/>
      <c r="G4" s="92"/>
      <c r="H4" s="92"/>
      <c r="I4" s="92"/>
      <c r="J4" s="76"/>
    </row>
    <row r="5" spans="1:16" ht="15.75">
      <c r="E5" s="1" t="s">
        <v>0</v>
      </c>
      <c r="H5" s="91" t="s">
        <v>107</v>
      </c>
      <c r="I5" s="91"/>
      <c r="O5" s="92"/>
      <c r="P5" s="92"/>
    </row>
    <row r="6" spans="1:16" ht="15.75">
      <c r="F6" s="91" t="s">
        <v>11</v>
      </c>
      <c r="G6" s="92"/>
      <c r="H6" s="92"/>
      <c r="I6" s="92"/>
      <c r="J6" s="92"/>
      <c r="K6" s="92"/>
      <c r="L6" s="92"/>
    </row>
    <row r="7" spans="1:16" ht="0.75" customHeight="1">
      <c r="A7" s="91"/>
      <c r="B7" s="92"/>
      <c r="C7" s="92"/>
      <c r="D7" s="92"/>
      <c r="E7" s="92"/>
      <c r="F7" s="92"/>
      <c r="G7" s="92"/>
    </row>
    <row r="8" spans="1:16" ht="15.75">
      <c r="A8" s="91" t="s">
        <v>251</v>
      </c>
      <c r="B8" s="92"/>
      <c r="C8" s="92"/>
      <c r="D8" s="92"/>
      <c r="E8" s="92"/>
      <c r="F8" s="92"/>
      <c r="G8" s="92"/>
      <c r="H8" s="92"/>
      <c r="I8" s="92"/>
      <c r="J8" s="76"/>
    </row>
    <row r="9" spans="1:16">
      <c r="A9" s="108" t="s">
        <v>1</v>
      </c>
      <c r="B9" s="92"/>
      <c r="C9" s="92"/>
      <c r="D9" s="92"/>
      <c r="E9" s="92"/>
      <c r="F9" s="92" t="s">
        <v>89</v>
      </c>
      <c r="G9" s="92"/>
      <c r="H9" s="92"/>
      <c r="I9" t="s">
        <v>156</v>
      </c>
    </row>
    <row r="10" spans="1:16">
      <c r="A10" s="109" t="s">
        <v>2</v>
      </c>
      <c r="B10" s="110"/>
      <c r="C10" s="110"/>
      <c r="D10" s="110"/>
      <c r="E10" s="110"/>
      <c r="F10" s="110"/>
      <c r="H10" s="92" t="s">
        <v>87</v>
      </c>
      <c r="I10" s="92"/>
    </row>
    <row r="11" spans="1:16" ht="15.75">
      <c r="A11" s="111" t="s">
        <v>3</v>
      </c>
      <c r="B11" s="92"/>
      <c r="C11" s="92"/>
      <c r="D11" s="92"/>
      <c r="H11" s="112">
        <f>I35+I39</f>
        <v>32425.840000000004</v>
      </c>
      <c r="I11" s="113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80" t="s">
        <v>12</v>
      </c>
      <c r="C14" s="81"/>
      <c r="D14" s="81"/>
      <c r="E14" s="81"/>
      <c r="F14" s="81"/>
      <c r="G14" s="82"/>
      <c r="H14" s="8" t="s">
        <v>21</v>
      </c>
      <c r="I14" s="8" t="s">
        <v>13</v>
      </c>
    </row>
    <row r="16" spans="1:16">
      <c r="A16" s="13" t="s">
        <v>14</v>
      </c>
      <c r="B16" s="103" t="s">
        <v>15</v>
      </c>
      <c r="C16" s="103"/>
      <c r="D16" s="103"/>
      <c r="E16" s="104"/>
      <c r="F16" s="5"/>
      <c r="G16" s="6"/>
      <c r="H16" s="8"/>
      <c r="I16" s="14"/>
    </row>
    <row r="17" spans="1:9" ht="42" customHeight="1">
      <c r="A17" s="12" t="s">
        <v>28</v>
      </c>
      <c r="B17" s="89" t="s">
        <v>230</v>
      </c>
      <c r="C17" s="89"/>
      <c r="D17" s="89"/>
      <c r="E17" s="89"/>
      <c r="F17" s="89"/>
      <c r="G17" s="90"/>
      <c r="H17" s="8" t="s">
        <v>16</v>
      </c>
      <c r="I17" s="14">
        <v>5416.67</v>
      </c>
    </row>
    <row r="18" spans="1:9" ht="24" customHeight="1">
      <c r="A18" s="12" t="s">
        <v>29</v>
      </c>
      <c r="B18" s="97"/>
      <c r="C18" s="81"/>
      <c r="D18" s="81"/>
      <c r="E18" s="81"/>
      <c r="F18" s="81"/>
      <c r="G18" s="82"/>
      <c r="H18" s="8"/>
      <c r="I18" s="54"/>
    </row>
    <row r="19" spans="1:9" ht="13.5" customHeight="1">
      <c r="A19" s="13"/>
      <c r="B19" s="98" t="s">
        <v>27</v>
      </c>
      <c r="C19" s="98"/>
      <c r="D19" s="98"/>
      <c r="E19" s="98"/>
      <c r="F19" s="99"/>
      <c r="G19" s="6"/>
      <c r="H19" s="8"/>
      <c r="I19" s="15">
        <f>SUM(I17:I18)</f>
        <v>5416.67</v>
      </c>
    </row>
    <row r="20" spans="1:9" ht="24.75" customHeight="1">
      <c r="A20" s="13" t="s">
        <v>17</v>
      </c>
      <c r="B20" s="100" t="s">
        <v>20</v>
      </c>
      <c r="C20" s="100"/>
      <c r="D20" s="100"/>
      <c r="E20" s="100"/>
      <c r="F20" s="101"/>
      <c r="G20" s="6"/>
      <c r="H20" s="8"/>
      <c r="I20" s="15">
        <v>1602</v>
      </c>
    </row>
    <row r="21" spans="1:9" ht="17.25" customHeight="1">
      <c r="A21" s="52" t="s">
        <v>126</v>
      </c>
      <c r="B21" s="102" t="s">
        <v>249</v>
      </c>
      <c r="C21" s="81"/>
      <c r="D21" s="81"/>
      <c r="E21" s="81"/>
      <c r="F21" s="81"/>
      <c r="G21" s="82"/>
      <c r="H21" s="8" t="s">
        <v>114</v>
      </c>
      <c r="I21" s="22">
        <v>1500</v>
      </c>
    </row>
    <row r="22" spans="1:9" ht="17.25" customHeight="1">
      <c r="A22" s="12" t="s">
        <v>90</v>
      </c>
      <c r="B22" s="102" t="s">
        <v>250</v>
      </c>
      <c r="C22" s="81"/>
      <c r="D22" s="81"/>
      <c r="E22" s="81"/>
      <c r="F22" s="81"/>
      <c r="G22" s="82"/>
      <c r="H22" s="8" t="s">
        <v>114</v>
      </c>
      <c r="I22" s="22">
        <v>102</v>
      </c>
    </row>
    <row r="23" spans="1:9" ht="17.25" customHeight="1">
      <c r="A23" s="12"/>
      <c r="B23" s="102"/>
      <c r="C23" s="81"/>
      <c r="D23" s="81"/>
      <c r="E23" s="81"/>
      <c r="F23" s="81"/>
      <c r="G23" s="82"/>
      <c r="H23" s="8" t="s">
        <v>114</v>
      </c>
      <c r="I23" s="22">
        <v>0</v>
      </c>
    </row>
    <row r="24" spans="1:9" ht="18" customHeight="1">
      <c r="A24" s="13" t="s">
        <v>23</v>
      </c>
      <c r="B24" s="100" t="s">
        <v>18</v>
      </c>
      <c r="C24" s="100"/>
      <c r="D24" s="100"/>
      <c r="E24" s="100"/>
      <c r="F24" s="101"/>
      <c r="G24" s="6"/>
      <c r="H24" s="8" t="s">
        <v>114</v>
      </c>
      <c r="I24" s="15">
        <v>0</v>
      </c>
    </row>
    <row r="25" spans="1:9" ht="18.75" customHeight="1">
      <c r="A25" s="12" t="s">
        <v>33</v>
      </c>
      <c r="B25" s="103" t="s">
        <v>34</v>
      </c>
      <c r="C25" s="103"/>
      <c r="D25" s="103"/>
      <c r="E25" s="103"/>
      <c r="F25" s="104"/>
      <c r="G25" s="6"/>
      <c r="H25" s="8" t="s">
        <v>16</v>
      </c>
      <c r="I25" s="15">
        <v>3833.6</v>
      </c>
    </row>
    <row r="26" spans="1:9" ht="19.5" customHeight="1">
      <c r="A26" s="12" t="s">
        <v>35</v>
      </c>
      <c r="B26" s="103" t="s">
        <v>36</v>
      </c>
      <c r="C26" s="103"/>
      <c r="D26" s="103"/>
      <c r="E26" s="103"/>
      <c r="F26" s="104"/>
      <c r="G26" s="6"/>
      <c r="H26" s="8" t="s">
        <v>16</v>
      </c>
      <c r="I26" s="15">
        <v>2875.2</v>
      </c>
    </row>
    <row r="27" spans="1:9" ht="30.75" customHeight="1">
      <c r="A27" s="12" t="s">
        <v>37</v>
      </c>
      <c r="B27" s="102" t="s">
        <v>177</v>
      </c>
      <c r="C27" s="105"/>
      <c r="D27" s="105"/>
      <c r="E27" s="105"/>
      <c r="F27" s="105"/>
      <c r="G27" s="6"/>
      <c r="H27" s="8" t="s">
        <v>16</v>
      </c>
      <c r="I27" s="15">
        <v>665.08</v>
      </c>
    </row>
    <row r="28" spans="1:9" ht="17.25" customHeight="1">
      <c r="A28" s="12" t="s">
        <v>39</v>
      </c>
      <c r="B28" s="95" t="s">
        <v>40</v>
      </c>
      <c r="C28" s="95"/>
      <c r="D28" s="95"/>
      <c r="E28" s="95"/>
      <c r="F28" s="96"/>
      <c r="G28" s="6"/>
      <c r="H28" s="8" t="s">
        <v>16</v>
      </c>
      <c r="I28" s="15">
        <v>2500</v>
      </c>
    </row>
    <row r="29" spans="1:9" ht="14.25" customHeight="1">
      <c r="A29" s="12" t="s">
        <v>41</v>
      </c>
      <c r="B29" s="95" t="s">
        <v>44</v>
      </c>
      <c r="C29" s="95"/>
      <c r="D29" s="95"/>
      <c r="E29" s="95"/>
      <c r="F29" s="96"/>
      <c r="G29" s="6"/>
      <c r="H29" s="8" t="s">
        <v>16</v>
      </c>
      <c r="I29" s="15">
        <v>599</v>
      </c>
    </row>
    <row r="30" spans="1:9" ht="15.75" customHeight="1">
      <c r="A30" s="12" t="s">
        <v>43</v>
      </c>
      <c r="B30" s="83" t="s">
        <v>186</v>
      </c>
      <c r="C30" s="81"/>
      <c r="D30" s="81"/>
      <c r="E30" s="81"/>
      <c r="F30" s="81"/>
      <c r="G30" s="82"/>
      <c r="H30" s="8" t="s">
        <v>16</v>
      </c>
      <c r="I30" s="15">
        <v>5151.3999999999996</v>
      </c>
    </row>
    <row r="31" spans="1:9" ht="15.75" customHeight="1">
      <c r="A31" s="12" t="s">
        <v>46</v>
      </c>
      <c r="B31" s="84" t="s">
        <v>253</v>
      </c>
      <c r="C31" s="85"/>
      <c r="D31" s="85"/>
      <c r="E31" s="85"/>
      <c r="F31" s="85"/>
      <c r="G31" s="86"/>
      <c r="H31" s="8"/>
      <c r="I31" s="15">
        <v>167.78</v>
      </c>
    </row>
    <row r="32" spans="1:9" ht="15.75" customHeight="1">
      <c r="A32" s="12" t="s">
        <v>85</v>
      </c>
      <c r="B32" s="84" t="s">
        <v>252</v>
      </c>
      <c r="C32" s="81"/>
      <c r="D32" s="81"/>
      <c r="E32" s="81"/>
      <c r="F32" s="81"/>
      <c r="G32" s="82"/>
      <c r="H32" s="8"/>
      <c r="I32" s="15">
        <v>5107.3100000000004</v>
      </c>
    </row>
    <row r="33" spans="1:11" ht="15.75" customHeight="1">
      <c r="A33" s="12" t="s">
        <v>210</v>
      </c>
      <c r="B33" s="84" t="s">
        <v>254</v>
      </c>
      <c r="C33" s="81"/>
      <c r="D33" s="81"/>
      <c r="E33" s="81"/>
      <c r="F33" s="81"/>
      <c r="G33" s="82"/>
      <c r="H33" s="8"/>
      <c r="I33" s="15">
        <v>4507.8</v>
      </c>
    </row>
    <row r="34" spans="1:11" ht="15.75" customHeight="1">
      <c r="A34" s="12" t="s">
        <v>247</v>
      </c>
      <c r="B34" s="84"/>
      <c r="C34" s="81"/>
      <c r="D34" s="81"/>
      <c r="E34" s="81"/>
      <c r="F34" s="81"/>
      <c r="G34" s="82"/>
      <c r="H34" s="8"/>
      <c r="I34" s="15"/>
    </row>
    <row r="35" spans="1:11" ht="19.5" customHeight="1">
      <c r="A35" s="12"/>
      <c r="B35" s="87" t="s">
        <v>45</v>
      </c>
      <c r="C35" s="87"/>
      <c r="D35" s="87"/>
      <c r="E35" s="87"/>
      <c r="F35" s="88"/>
      <c r="G35" s="6"/>
      <c r="H35" s="8"/>
      <c r="I35" s="15">
        <f>I19+I20+I24+I25+I26+I27+I28+I29+I30+I31+I32+I33+I34</f>
        <v>32425.840000000004</v>
      </c>
      <c r="K35" s="10"/>
    </row>
    <row r="36" spans="1:11" ht="18.75" customHeight="1">
      <c r="A36" s="93" t="s">
        <v>47</v>
      </c>
      <c r="B36" s="94"/>
      <c r="C36" s="94"/>
      <c r="D36" s="94"/>
      <c r="E36" s="94"/>
      <c r="F36" s="94"/>
      <c r="I36" s="10"/>
    </row>
    <row r="37" spans="1:11" ht="21" customHeight="1">
      <c r="A37" s="7" t="s">
        <v>6</v>
      </c>
      <c r="B37" s="80" t="s">
        <v>12</v>
      </c>
      <c r="C37" s="81"/>
      <c r="D37" s="81"/>
      <c r="E37" s="81"/>
      <c r="F37" s="81"/>
      <c r="G37" s="82"/>
      <c r="H37" s="8" t="s">
        <v>21</v>
      </c>
      <c r="I37" s="8" t="s">
        <v>13</v>
      </c>
    </row>
    <row r="38" spans="1:11" ht="30.75" customHeight="1">
      <c r="A38" s="7"/>
      <c r="B38" s="77"/>
      <c r="C38" s="78"/>
      <c r="D38" s="78"/>
      <c r="E38" s="78"/>
      <c r="F38" s="78"/>
      <c r="G38" s="79"/>
      <c r="H38" s="8" t="s">
        <v>114</v>
      </c>
      <c r="I38" s="14"/>
    </row>
    <row r="39" spans="1:11" ht="15.75">
      <c r="A39" s="12"/>
      <c r="B39" s="80" t="s">
        <v>95</v>
      </c>
      <c r="C39" s="81"/>
      <c r="D39" s="81"/>
      <c r="E39" s="81"/>
      <c r="F39" s="81"/>
      <c r="G39" s="82"/>
      <c r="H39" s="8"/>
      <c r="I39" s="15">
        <f>SUM(I38:I38)</f>
        <v>0</v>
      </c>
    </row>
    <row r="40" spans="1:11">
      <c r="A40" s="11"/>
    </row>
    <row r="41" spans="1:11">
      <c r="A41" s="11"/>
      <c r="B41" s="3" t="s">
        <v>48</v>
      </c>
      <c r="C41" t="s">
        <v>49</v>
      </c>
      <c r="F41" t="s">
        <v>54</v>
      </c>
      <c r="I41" t="s">
        <v>50</v>
      </c>
    </row>
    <row r="42" spans="1:11">
      <c r="A42" s="9"/>
    </row>
    <row r="44" spans="1:11">
      <c r="B44" s="3" t="s">
        <v>51</v>
      </c>
      <c r="C44" t="s">
        <v>52</v>
      </c>
      <c r="F44" t="s">
        <v>55</v>
      </c>
      <c r="I44" t="s">
        <v>146</v>
      </c>
    </row>
  </sheetData>
  <mergeCells count="40">
    <mergeCell ref="A36:F36"/>
    <mergeCell ref="B37:G37"/>
    <mergeCell ref="B38:G38"/>
    <mergeCell ref="B39:G39"/>
    <mergeCell ref="B30:G30"/>
    <mergeCell ref="B31:G31"/>
    <mergeCell ref="B32:G32"/>
    <mergeCell ref="B33:G33"/>
    <mergeCell ref="B34:G34"/>
    <mergeCell ref="B35:F35"/>
    <mergeCell ref="B24:F24"/>
    <mergeCell ref="B25:F25"/>
    <mergeCell ref="B26:F26"/>
    <mergeCell ref="B27:F27"/>
    <mergeCell ref="B28:F28"/>
    <mergeCell ref="B29:F29"/>
    <mergeCell ref="B18:G18"/>
    <mergeCell ref="B19:F19"/>
    <mergeCell ref="B20:F20"/>
    <mergeCell ref="B21:G21"/>
    <mergeCell ref="B22:G22"/>
    <mergeCell ref="B23:G23"/>
    <mergeCell ref="A11:D11"/>
    <mergeCell ref="H11:I11"/>
    <mergeCell ref="A13:F13"/>
    <mergeCell ref="B14:G14"/>
    <mergeCell ref="B16:E16"/>
    <mergeCell ref="B17:G17"/>
    <mergeCell ref="A7:G7"/>
    <mergeCell ref="A8:I8"/>
    <mergeCell ref="A9:E9"/>
    <mergeCell ref="F9:H9"/>
    <mergeCell ref="A10:F10"/>
    <mergeCell ref="H10:I10"/>
    <mergeCell ref="E2:J2"/>
    <mergeCell ref="D3:J3"/>
    <mergeCell ref="D4:I4"/>
    <mergeCell ref="H5:I5"/>
    <mergeCell ref="O5:P5"/>
    <mergeCell ref="F6:L6"/>
  </mergeCells>
  <pageMargins left="0.38" right="0.38" top="0.25" bottom="0.47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8"/>
  <sheetViews>
    <sheetView topLeftCell="A5" workbookViewId="0">
      <selection activeCell="H12" sqref="H12"/>
    </sheetView>
  </sheetViews>
  <sheetFormatPr defaultRowHeight="15"/>
  <cols>
    <col min="1" max="1" width="4.85546875" customWidth="1"/>
    <col min="2" max="2" width="9.140625" customWidth="1"/>
    <col min="9" max="9" width="21.7109375" customWidth="1"/>
  </cols>
  <sheetData>
    <row r="1" spans="1:16" hidden="1"/>
    <row r="2" spans="1:16">
      <c r="E2" s="106" t="s">
        <v>7</v>
      </c>
      <c r="F2" s="92"/>
      <c r="G2" s="92"/>
      <c r="H2" s="92"/>
      <c r="I2" s="92"/>
      <c r="J2" s="92"/>
    </row>
    <row r="3" spans="1:16">
      <c r="D3" s="107" t="s">
        <v>8</v>
      </c>
      <c r="E3" s="92"/>
      <c r="F3" s="92"/>
      <c r="G3" s="92"/>
      <c r="H3" s="92"/>
      <c r="I3" s="92"/>
      <c r="J3" s="92"/>
    </row>
    <row r="4" spans="1:16">
      <c r="D4" s="107" t="s">
        <v>10</v>
      </c>
      <c r="E4" s="92"/>
      <c r="F4" s="92"/>
      <c r="G4" s="92"/>
      <c r="H4" s="92"/>
      <c r="I4" s="92"/>
      <c r="J4" s="21"/>
    </row>
    <row r="5" spans="1:16" ht="15.75">
      <c r="E5" s="1" t="s">
        <v>0</v>
      </c>
      <c r="H5" s="91" t="s">
        <v>9</v>
      </c>
      <c r="I5" s="91"/>
      <c r="O5" s="92"/>
      <c r="P5" s="92"/>
    </row>
    <row r="6" spans="1:16" ht="15.75">
      <c r="F6" s="91" t="s">
        <v>11</v>
      </c>
      <c r="G6" s="92"/>
      <c r="H6" s="92"/>
      <c r="I6" s="92"/>
      <c r="J6" s="92"/>
      <c r="K6" s="92"/>
      <c r="L6" s="92"/>
    </row>
    <row r="7" spans="1:16" ht="0.75" customHeight="1">
      <c r="A7" s="91"/>
      <c r="B7" s="92"/>
      <c r="C7" s="92"/>
      <c r="D7" s="92"/>
      <c r="E7" s="92"/>
      <c r="F7" s="92"/>
      <c r="G7" s="92"/>
    </row>
    <row r="8" spans="1:16" ht="15.75">
      <c r="A8" s="91" t="s">
        <v>98</v>
      </c>
      <c r="B8" s="92"/>
      <c r="C8" s="92"/>
      <c r="D8" s="92"/>
      <c r="E8" s="92"/>
      <c r="F8" s="92"/>
      <c r="G8" s="92"/>
      <c r="H8" s="92"/>
      <c r="I8" s="92"/>
      <c r="J8" s="21"/>
    </row>
    <row r="9" spans="1:16">
      <c r="A9" s="108" t="s">
        <v>1</v>
      </c>
      <c r="B9" s="92"/>
      <c r="C9" s="92"/>
      <c r="D9" s="92"/>
      <c r="E9" s="92"/>
      <c r="F9" s="92" t="s">
        <v>89</v>
      </c>
      <c r="G9" s="92"/>
      <c r="H9" s="92"/>
    </row>
    <row r="10" spans="1:16">
      <c r="A10" s="109" t="s">
        <v>2</v>
      </c>
      <c r="B10" s="110"/>
      <c r="C10" s="110"/>
      <c r="D10" s="110"/>
      <c r="E10" s="110"/>
      <c r="F10" s="110"/>
      <c r="H10" s="92" t="s">
        <v>87</v>
      </c>
      <c r="I10" s="92"/>
    </row>
    <row r="11" spans="1:16" ht="15.75">
      <c r="A11" s="111" t="s">
        <v>3</v>
      </c>
      <c r="B11" s="92"/>
      <c r="C11" s="92"/>
      <c r="D11" s="92"/>
      <c r="H11" s="112">
        <f>I29+I33</f>
        <v>38397.24</v>
      </c>
      <c r="I11" s="113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80" t="s">
        <v>12</v>
      </c>
      <c r="C14" s="81"/>
      <c r="D14" s="81"/>
      <c r="E14" s="81"/>
      <c r="F14" s="81"/>
      <c r="G14" s="82"/>
      <c r="H14" s="8" t="s">
        <v>21</v>
      </c>
      <c r="I14" s="8" t="s">
        <v>13</v>
      </c>
    </row>
    <row r="16" spans="1:16">
      <c r="A16" s="13" t="s">
        <v>14</v>
      </c>
      <c r="B16" s="103" t="s">
        <v>15</v>
      </c>
      <c r="C16" s="103"/>
      <c r="D16" s="103"/>
      <c r="E16" s="104"/>
      <c r="F16" s="5"/>
      <c r="G16" s="6"/>
      <c r="H16" s="8"/>
      <c r="I16" s="14"/>
    </row>
    <row r="17" spans="1:9" ht="42" customHeight="1">
      <c r="A17" s="12" t="s">
        <v>28</v>
      </c>
      <c r="B17" s="89" t="s">
        <v>100</v>
      </c>
      <c r="C17" s="89"/>
      <c r="D17" s="89"/>
      <c r="E17" s="89"/>
      <c r="F17" s="89"/>
      <c r="G17" s="90"/>
      <c r="H17" s="8" t="s">
        <v>16</v>
      </c>
      <c r="I17" s="14">
        <v>6289</v>
      </c>
    </row>
    <row r="18" spans="1:9" ht="13.5" customHeight="1">
      <c r="A18" s="13"/>
      <c r="B18" s="98" t="s">
        <v>27</v>
      </c>
      <c r="C18" s="98"/>
      <c r="D18" s="98"/>
      <c r="E18" s="98"/>
      <c r="F18" s="99"/>
      <c r="G18" s="6"/>
      <c r="H18" s="8"/>
      <c r="I18" s="15">
        <f>SUM(I17)</f>
        <v>6289</v>
      </c>
    </row>
    <row r="19" spans="1:9" ht="24.75" customHeight="1">
      <c r="A19" s="13" t="s">
        <v>17</v>
      </c>
      <c r="B19" s="100" t="s">
        <v>20</v>
      </c>
      <c r="C19" s="100"/>
      <c r="D19" s="100"/>
      <c r="E19" s="100"/>
      <c r="F19" s="101"/>
      <c r="G19" s="6"/>
      <c r="H19" s="8"/>
      <c r="I19" s="14"/>
    </row>
    <row r="20" spans="1:9" ht="31.5" customHeight="1">
      <c r="A20" s="12" t="s">
        <v>19</v>
      </c>
      <c r="B20" s="89" t="s">
        <v>99</v>
      </c>
      <c r="C20" s="89"/>
      <c r="D20" s="89"/>
      <c r="E20" s="89"/>
      <c r="F20" s="89"/>
      <c r="G20" s="90"/>
      <c r="H20" s="8">
        <v>1</v>
      </c>
      <c r="I20" s="14">
        <v>1000</v>
      </c>
    </row>
    <row r="21" spans="1:9" ht="15" customHeight="1">
      <c r="A21" s="12"/>
      <c r="B21" s="98" t="s">
        <v>26</v>
      </c>
      <c r="C21" s="98"/>
      <c r="D21" s="98"/>
      <c r="E21" s="98"/>
      <c r="F21" s="99"/>
      <c r="G21" s="6"/>
      <c r="H21" s="8"/>
      <c r="I21" s="15">
        <f>SUM(I20:I20)</f>
        <v>1000</v>
      </c>
    </row>
    <row r="22" spans="1:9" ht="18" customHeight="1">
      <c r="A22" s="13" t="s">
        <v>23</v>
      </c>
      <c r="B22" s="100" t="s">
        <v>18</v>
      </c>
      <c r="C22" s="100"/>
      <c r="D22" s="100"/>
      <c r="E22" s="100"/>
      <c r="F22" s="101"/>
      <c r="G22" s="6"/>
      <c r="H22" s="8"/>
      <c r="I22" s="22">
        <v>0</v>
      </c>
    </row>
    <row r="23" spans="1:9" ht="18.75" customHeight="1">
      <c r="A23" s="12" t="s">
        <v>33</v>
      </c>
      <c r="B23" s="103" t="s">
        <v>34</v>
      </c>
      <c r="C23" s="103"/>
      <c r="D23" s="103"/>
      <c r="E23" s="103"/>
      <c r="F23" s="104"/>
      <c r="G23" s="6"/>
      <c r="H23" s="8" t="s">
        <v>16</v>
      </c>
      <c r="I23" s="15">
        <v>3833.6</v>
      </c>
    </row>
    <row r="24" spans="1:9" ht="19.5" customHeight="1">
      <c r="A24" s="12" t="s">
        <v>35</v>
      </c>
      <c r="B24" s="103" t="s">
        <v>36</v>
      </c>
      <c r="C24" s="103"/>
      <c r="D24" s="103"/>
      <c r="E24" s="103"/>
      <c r="F24" s="104"/>
      <c r="G24" s="6"/>
      <c r="H24" s="8" t="s">
        <v>16</v>
      </c>
      <c r="I24" s="15">
        <v>2875.2</v>
      </c>
    </row>
    <row r="25" spans="1:9" ht="17.25" customHeight="1">
      <c r="A25" s="12" t="s">
        <v>37</v>
      </c>
      <c r="B25" s="103" t="s">
        <v>38</v>
      </c>
      <c r="C25" s="103"/>
      <c r="D25" s="103"/>
      <c r="E25" s="103"/>
      <c r="F25" s="104"/>
      <c r="G25" s="6"/>
      <c r="H25" s="8" t="s">
        <v>16</v>
      </c>
      <c r="I25" s="15">
        <v>377.08</v>
      </c>
    </row>
    <row r="26" spans="1:9" ht="17.25" customHeight="1">
      <c r="A26" s="12" t="s">
        <v>39</v>
      </c>
      <c r="B26" s="95" t="s">
        <v>40</v>
      </c>
      <c r="C26" s="95"/>
      <c r="D26" s="95"/>
      <c r="E26" s="95"/>
      <c r="F26" s="96"/>
      <c r="G26" s="6"/>
      <c r="H26" s="8" t="s">
        <v>16</v>
      </c>
      <c r="I26" s="15">
        <v>2500</v>
      </c>
    </row>
    <row r="27" spans="1:9" ht="14.25" customHeight="1">
      <c r="A27" s="12" t="s">
        <v>41</v>
      </c>
      <c r="B27" s="95" t="s">
        <v>44</v>
      </c>
      <c r="C27" s="95"/>
      <c r="D27" s="95"/>
      <c r="E27" s="95"/>
      <c r="F27" s="96"/>
      <c r="G27" s="6"/>
      <c r="H27" s="8" t="s">
        <v>16</v>
      </c>
      <c r="I27" s="15">
        <v>599</v>
      </c>
    </row>
    <row r="28" spans="1:9" ht="15.75" customHeight="1">
      <c r="A28" s="12" t="s">
        <v>43</v>
      </c>
      <c r="B28" s="83" t="s">
        <v>86</v>
      </c>
      <c r="C28" s="81"/>
      <c r="D28" s="81"/>
      <c r="E28" s="81"/>
      <c r="F28" s="81"/>
      <c r="G28" s="82"/>
      <c r="H28" s="8" t="s">
        <v>16</v>
      </c>
      <c r="I28" s="15">
        <v>3114.8</v>
      </c>
    </row>
    <row r="29" spans="1:9" ht="19.5" customHeight="1">
      <c r="A29" s="12"/>
      <c r="B29" s="87" t="s">
        <v>45</v>
      </c>
      <c r="C29" s="87"/>
      <c r="D29" s="87"/>
      <c r="E29" s="87"/>
      <c r="F29" s="88"/>
      <c r="G29" s="6"/>
      <c r="H29" s="8"/>
      <c r="I29" s="15">
        <f>I18+I21+I23+I24+I25+I26+I27+I28</f>
        <v>20588.679999999997</v>
      </c>
    </row>
    <row r="30" spans="1:9" ht="18.75" customHeight="1">
      <c r="A30" s="93" t="s">
        <v>47</v>
      </c>
      <c r="B30" s="94"/>
      <c r="C30" s="94"/>
      <c r="D30" s="94"/>
      <c r="E30" s="94"/>
      <c r="F30" s="94"/>
      <c r="I30" s="10"/>
    </row>
    <row r="31" spans="1:9" ht="21" customHeight="1">
      <c r="A31" s="7" t="s">
        <v>6</v>
      </c>
      <c r="B31" s="80" t="s">
        <v>12</v>
      </c>
      <c r="C31" s="81"/>
      <c r="D31" s="81"/>
      <c r="E31" s="81"/>
      <c r="F31" s="81"/>
      <c r="G31" s="82"/>
      <c r="H31" s="8" t="s">
        <v>21</v>
      </c>
      <c r="I31" s="8" t="s">
        <v>13</v>
      </c>
    </row>
    <row r="32" spans="1:9">
      <c r="A32" s="12" t="s">
        <v>14</v>
      </c>
      <c r="B32" s="80" t="s">
        <v>110</v>
      </c>
      <c r="C32" s="81"/>
      <c r="D32" s="81"/>
      <c r="E32" s="81"/>
      <c r="F32" s="81"/>
      <c r="G32" s="82"/>
      <c r="H32" s="8"/>
      <c r="I32" s="14">
        <v>17808.560000000001</v>
      </c>
    </row>
    <row r="33" spans="1:9" ht="15.75">
      <c r="A33" s="12"/>
      <c r="B33" s="80" t="s">
        <v>95</v>
      </c>
      <c r="C33" s="81"/>
      <c r="D33" s="81"/>
      <c r="E33" s="81"/>
      <c r="F33" s="81"/>
      <c r="G33" s="82"/>
      <c r="H33" s="8"/>
      <c r="I33" s="15">
        <f>SUM(I32)</f>
        <v>17808.560000000001</v>
      </c>
    </row>
    <row r="34" spans="1:9">
      <c r="A34" s="11"/>
    </row>
    <row r="35" spans="1:9">
      <c r="A35" s="11"/>
      <c r="B35" s="3" t="s">
        <v>48</v>
      </c>
      <c r="C35" t="s">
        <v>49</v>
      </c>
      <c r="F35" t="s">
        <v>54</v>
      </c>
      <c r="I35" t="s">
        <v>50</v>
      </c>
    </row>
    <row r="36" spans="1:9">
      <c r="A36" s="9"/>
    </row>
    <row r="38" spans="1:9">
      <c r="B38" s="3" t="s">
        <v>51</v>
      </c>
      <c r="C38" t="s">
        <v>52</v>
      </c>
      <c r="F38" t="s">
        <v>55</v>
      </c>
      <c r="I38" t="s">
        <v>53</v>
      </c>
    </row>
  </sheetData>
  <mergeCells count="34">
    <mergeCell ref="B21:F21"/>
    <mergeCell ref="A11:D11"/>
    <mergeCell ref="B33:G33"/>
    <mergeCell ref="B22:F22"/>
    <mergeCell ref="B23:F23"/>
    <mergeCell ref="B24:F24"/>
    <mergeCell ref="B25:F25"/>
    <mergeCell ref="B26:F26"/>
    <mergeCell ref="B27:F27"/>
    <mergeCell ref="B28:G28"/>
    <mergeCell ref="B29:F29"/>
    <mergeCell ref="A30:F30"/>
    <mergeCell ref="B31:G31"/>
    <mergeCell ref="B32:G32"/>
    <mergeCell ref="B16:E16"/>
    <mergeCell ref="B17:G17"/>
    <mergeCell ref="B18:F18"/>
    <mergeCell ref="B19:F19"/>
    <mergeCell ref="B20:G20"/>
    <mergeCell ref="A10:F10"/>
    <mergeCell ref="H10:I10"/>
    <mergeCell ref="H11:I11"/>
    <mergeCell ref="A13:F13"/>
    <mergeCell ref="B14:G14"/>
    <mergeCell ref="A7:G7"/>
    <mergeCell ref="A8:I8"/>
    <mergeCell ref="A9:E9"/>
    <mergeCell ref="F9:H9"/>
    <mergeCell ref="F6:L6"/>
    <mergeCell ref="E2:J2"/>
    <mergeCell ref="D3:J3"/>
    <mergeCell ref="D4:I4"/>
    <mergeCell ref="H5:I5"/>
    <mergeCell ref="O5:P5"/>
  </mergeCells>
  <pageMargins left="0.38" right="0.38" top="0.25" bottom="0.47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P40"/>
  <sheetViews>
    <sheetView topLeftCell="A15" workbookViewId="0">
      <selection activeCell="N33" sqref="N33"/>
    </sheetView>
  </sheetViews>
  <sheetFormatPr defaultRowHeight="15"/>
  <cols>
    <col min="1" max="1" width="4.85546875" customWidth="1"/>
    <col min="2" max="2" width="9.140625" customWidth="1"/>
    <col min="9" max="9" width="21.7109375" customWidth="1"/>
  </cols>
  <sheetData>
    <row r="1" spans="1:16" hidden="1"/>
    <row r="2" spans="1:16">
      <c r="E2" s="106" t="s">
        <v>7</v>
      </c>
      <c r="F2" s="92"/>
      <c r="G2" s="92"/>
      <c r="H2" s="92"/>
      <c r="I2" s="92"/>
      <c r="J2" s="92"/>
    </row>
    <row r="3" spans="1:16">
      <c r="D3" s="107" t="s">
        <v>8</v>
      </c>
      <c r="E3" s="92"/>
      <c r="F3" s="92"/>
      <c r="G3" s="92"/>
      <c r="H3" s="92"/>
      <c r="I3" s="92"/>
      <c r="J3" s="92"/>
    </row>
    <row r="4" spans="1:16">
      <c r="D4" s="107" t="s">
        <v>10</v>
      </c>
      <c r="E4" s="92"/>
      <c r="F4" s="92"/>
      <c r="G4" s="92"/>
      <c r="H4" s="92"/>
      <c r="I4" s="92"/>
      <c r="J4" s="23"/>
    </row>
    <row r="5" spans="1:16" ht="15.75">
      <c r="E5" s="1" t="s">
        <v>0</v>
      </c>
      <c r="H5" s="91" t="s">
        <v>9</v>
      </c>
      <c r="I5" s="91"/>
      <c r="O5" s="92"/>
      <c r="P5" s="92"/>
    </row>
    <row r="6" spans="1:16" ht="15.75">
      <c r="F6" s="91" t="s">
        <v>11</v>
      </c>
      <c r="G6" s="92"/>
      <c r="H6" s="92"/>
      <c r="I6" s="92"/>
      <c r="J6" s="92"/>
      <c r="K6" s="92"/>
      <c r="L6" s="92"/>
    </row>
    <row r="7" spans="1:16" ht="0.75" customHeight="1">
      <c r="A7" s="91"/>
      <c r="B7" s="92"/>
      <c r="C7" s="92"/>
      <c r="D7" s="92"/>
      <c r="E7" s="92"/>
      <c r="F7" s="92"/>
      <c r="G7" s="92"/>
    </row>
    <row r="8" spans="1:16" ht="15.75">
      <c r="A8" s="91" t="s">
        <v>104</v>
      </c>
      <c r="B8" s="92"/>
      <c r="C8" s="92"/>
      <c r="D8" s="92"/>
      <c r="E8" s="92"/>
      <c r="F8" s="92"/>
      <c r="G8" s="92"/>
      <c r="H8" s="92"/>
      <c r="I8" s="92"/>
      <c r="J8" s="23"/>
    </row>
    <row r="9" spans="1:16">
      <c r="A9" s="108" t="s">
        <v>1</v>
      </c>
      <c r="B9" s="92"/>
      <c r="C9" s="92"/>
      <c r="D9" s="92"/>
      <c r="E9" s="92"/>
      <c r="F9" s="92" t="s">
        <v>89</v>
      </c>
      <c r="G9" s="92"/>
      <c r="H9" s="92"/>
    </row>
    <row r="10" spans="1:16">
      <c r="A10" s="109" t="s">
        <v>2</v>
      </c>
      <c r="B10" s="110"/>
      <c r="C10" s="110"/>
      <c r="D10" s="110"/>
      <c r="E10" s="110"/>
      <c r="F10" s="110"/>
      <c r="H10" s="92" t="s">
        <v>87</v>
      </c>
      <c r="I10" s="92"/>
    </row>
    <row r="11" spans="1:16" ht="15.75">
      <c r="A11" s="111" t="s">
        <v>3</v>
      </c>
      <c r="B11" s="92"/>
      <c r="C11" s="92"/>
      <c r="D11" s="92"/>
      <c r="H11" s="112">
        <f>I30+I35</f>
        <v>34500.28</v>
      </c>
      <c r="I11" s="113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80" t="s">
        <v>12</v>
      </c>
      <c r="C14" s="81"/>
      <c r="D14" s="81"/>
      <c r="E14" s="81"/>
      <c r="F14" s="81"/>
      <c r="G14" s="82"/>
      <c r="H14" s="8" t="s">
        <v>21</v>
      </c>
      <c r="I14" s="8" t="s">
        <v>13</v>
      </c>
    </row>
    <row r="16" spans="1:16">
      <c r="A16" s="13" t="s">
        <v>14</v>
      </c>
      <c r="B16" s="103" t="s">
        <v>15</v>
      </c>
      <c r="C16" s="103"/>
      <c r="D16" s="103"/>
      <c r="E16" s="104"/>
      <c r="F16" s="5"/>
      <c r="G16" s="6"/>
      <c r="H16" s="8"/>
      <c r="I16" s="14"/>
    </row>
    <row r="17" spans="1:11" ht="42" customHeight="1">
      <c r="A17" s="12" t="s">
        <v>28</v>
      </c>
      <c r="B17" s="89" t="s">
        <v>100</v>
      </c>
      <c r="C17" s="89"/>
      <c r="D17" s="89"/>
      <c r="E17" s="89"/>
      <c r="F17" s="89"/>
      <c r="G17" s="90"/>
      <c r="H17" s="8" t="s">
        <v>16</v>
      </c>
      <c r="I17" s="14">
        <v>6289</v>
      </c>
    </row>
    <row r="18" spans="1:11" ht="13.5" customHeight="1">
      <c r="A18" s="13"/>
      <c r="B18" s="98" t="s">
        <v>27</v>
      </c>
      <c r="C18" s="98"/>
      <c r="D18" s="98"/>
      <c r="E18" s="98"/>
      <c r="F18" s="99"/>
      <c r="G18" s="6"/>
      <c r="H18" s="8"/>
      <c r="I18" s="15">
        <f>SUM(I17)</f>
        <v>6289</v>
      </c>
    </row>
    <row r="19" spans="1:11" ht="24.75" customHeight="1">
      <c r="A19" s="13" t="s">
        <v>17</v>
      </c>
      <c r="B19" s="100" t="s">
        <v>20</v>
      </c>
      <c r="C19" s="100"/>
      <c r="D19" s="100"/>
      <c r="E19" s="100"/>
      <c r="F19" s="101"/>
      <c r="G19" s="6"/>
      <c r="H19" s="8"/>
      <c r="I19" s="14"/>
    </row>
    <row r="20" spans="1:11" ht="31.5" customHeight="1">
      <c r="A20" s="12" t="s">
        <v>19</v>
      </c>
      <c r="B20" s="89" t="s">
        <v>101</v>
      </c>
      <c r="C20" s="89"/>
      <c r="D20" s="89"/>
      <c r="E20" s="89"/>
      <c r="F20" s="89"/>
      <c r="G20" s="90"/>
      <c r="H20" s="8">
        <v>1</v>
      </c>
      <c r="I20" s="14">
        <v>1200</v>
      </c>
    </row>
    <row r="21" spans="1:11" ht="31.5" customHeight="1">
      <c r="A21" s="12" t="s">
        <v>90</v>
      </c>
      <c r="B21" s="97" t="s">
        <v>102</v>
      </c>
      <c r="C21" s="81"/>
      <c r="D21" s="81"/>
      <c r="E21" s="81"/>
      <c r="F21" s="81"/>
      <c r="G21" s="82"/>
      <c r="H21" s="8">
        <v>1</v>
      </c>
      <c r="I21" s="14">
        <v>50</v>
      </c>
    </row>
    <row r="22" spans="1:11" ht="15" customHeight="1">
      <c r="A22" s="12"/>
      <c r="B22" s="98" t="s">
        <v>26</v>
      </c>
      <c r="C22" s="98"/>
      <c r="D22" s="98"/>
      <c r="E22" s="98"/>
      <c r="F22" s="99"/>
      <c r="G22" s="6"/>
      <c r="H22" s="8"/>
      <c r="I22" s="15">
        <f>SUM(I20:I21)</f>
        <v>1250</v>
      </c>
    </row>
    <row r="23" spans="1:11" ht="18" customHeight="1">
      <c r="A23" s="13" t="s">
        <v>23</v>
      </c>
      <c r="B23" s="100" t="s">
        <v>18</v>
      </c>
      <c r="C23" s="100"/>
      <c r="D23" s="100"/>
      <c r="E23" s="100"/>
      <c r="F23" s="101"/>
      <c r="G23" s="6"/>
      <c r="H23" s="8"/>
      <c r="I23" s="22">
        <v>0</v>
      </c>
    </row>
    <row r="24" spans="1:11" ht="18.75" customHeight="1">
      <c r="A24" s="12" t="s">
        <v>33</v>
      </c>
      <c r="B24" s="103" t="s">
        <v>34</v>
      </c>
      <c r="C24" s="103"/>
      <c r="D24" s="103"/>
      <c r="E24" s="103"/>
      <c r="F24" s="104"/>
      <c r="G24" s="6"/>
      <c r="H24" s="8" t="s">
        <v>16</v>
      </c>
      <c r="I24" s="15">
        <v>3833.6</v>
      </c>
    </row>
    <row r="25" spans="1:11" ht="19.5" customHeight="1">
      <c r="A25" s="12" t="s">
        <v>35</v>
      </c>
      <c r="B25" s="103" t="s">
        <v>36</v>
      </c>
      <c r="C25" s="103"/>
      <c r="D25" s="103"/>
      <c r="E25" s="103"/>
      <c r="F25" s="104"/>
      <c r="G25" s="6"/>
      <c r="H25" s="8" t="s">
        <v>16</v>
      </c>
      <c r="I25" s="15">
        <v>2875.2</v>
      </c>
    </row>
    <row r="26" spans="1:11" ht="17.25" customHeight="1">
      <c r="A26" s="12" t="s">
        <v>37</v>
      </c>
      <c r="B26" s="103" t="s">
        <v>38</v>
      </c>
      <c r="C26" s="103"/>
      <c r="D26" s="103"/>
      <c r="E26" s="103"/>
      <c r="F26" s="104"/>
      <c r="G26" s="6"/>
      <c r="H26" s="8" t="s">
        <v>16</v>
      </c>
      <c r="I26" s="15">
        <v>377.08</v>
      </c>
    </row>
    <row r="27" spans="1:11" ht="17.25" customHeight="1">
      <c r="A27" s="12" t="s">
        <v>39</v>
      </c>
      <c r="B27" s="95" t="s">
        <v>40</v>
      </c>
      <c r="C27" s="95"/>
      <c r="D27" s="95"/>
      <c r="E27" s="95"/>
      <c r="F27" s="96"/>
      <c r="G27" s="6"/>
      <c r="H27" s="8" t="s">
        <v>16</v>
      </c>
      <c r="I27" s="15">
        <v>2500</v>
      </c>
    </row>
    <row r="28" spans="1:11" ht="14.25" customHeight="1">
      <c r="A28" s="12" t="s">
        <v>41</v>
      </c>
      <c r="B28" s="95" t="s">
        <v>44</v>
      </c>
      <c r="C28" s="95"/>
      <c r="D28" s="95"/>
      <c r="E28" s="95"/>
      <c r="F28" s="96"/>
      <c r="G28" s="6"/>
      <c r="H28" s="8" t="s">
        <v>16</v>
      </c>
      <c r="I28" s="15">
        <v>599</v>
      </c>
    </row>
    <row r="29" spans="1:11" ht="15.75" customHeight="1">
      <c r="A29" s="12" t="s">
        <v>43</v>
      </c>
      <c r="B29" s="83" t="s">
        <v>86</v>
      </c>
      <c r="C29" s="81"/>
      <c r="D29" s="81"/>
      <c r="E29" s="81"/>
      <c r="F29" s="81"/>
      <c r="G29" s="82"/>
      <c r="H29" s="8" t="s">
        <v>16</v>
      </c>
      <c r="I29" s="15">
        <v>3114.8</v>
      </c>
    </row>
    <row r="30" spans="1:11" ht="19.5" customHeight="1">
      <c r="A30" s="12"/>
      <c r="B30" s="87" t="s">
        <v>45</v>
      </c>
      <c r="C30" s="87"/>
      <c r="D30" s="87"/>
      <c r="E30" s="87"/>
      <c r="F30" s="88"/>
      <c r="G30" s="6"/>
      <c r="H30" s="8"/>
      <c r="I30" s="15">
        <f>I18+I22+I24+I25+I26+I27+I28+I29</f>
        <v>20838.679999999997</v>
      </c>
      <c r="K30" s="10"/>
    </row>
    <row r="31" spans="1:11" ht="18.75" customHeight="1">
      <c r="A31" s="93" t="s">
        <v>47</v>
      </c>
      <c r="B31" s="94"/>
      <c r="C31" s="94"/>
      <c r="D31" s="94"/>
      <c r="E31" s="94"/>
      <c r="F31" s="94"/>
      <c r="I31" s="10"/>
    </row>
    <row r="32" spans="1:11" ht="21" customHeight="1">
      <c r="A32" s="7" t="s">
        <v>6</v>
      </c>
      <c r="B32" s="80" t="s">
        <v>12</v>
      </c>
      <c r="C32" s="81"/>
      <c r="D32" s="81"/>
      <c r="E32" s="81"/>
      <c r="F32" s="81"/>
      <c r="G32" s="82"/>
      <c r="H32" s="8" t="s">
        <v>21</v>
      </c>
      <c r="I32" s="8" t="s">
        <v>13</v>
      </c>
    </row>
    <row r="33" spans="1:9">
      <c r="A33" s="12" t="s">
        <v>14</v>
      </c>
      <c r="B33" s="80" t="s">
        <v>103</v>
      </c>
      <c r="C33" s="81"/>
      <c r="D33" s="81"/>
      <c r="E33" s="81"/>
      <c r="F33" s="81"/>
      <c r="G33" s="82"/>
      <c r="H33" s="8"/>
      <c r="I33" s="14">
        <v>3793.5</v>
      </c>
    </row>
    <row r="34" spans="1:9">
      <c r="A34" s="12" t="s">
        <v>108</v>
      </c>
      <c r="B34" s="28" t="s">
        <v>109</v>
      </c>
      <c r="C34" s="29"/>
      <c r="D34" s="29"/>
      <c r="E34" s="29"/>
      <c r="F34" s="29"/>
      <c r="G34" s="30"/>
      <c r="H34" s="8"/>
      <c r="I34" s="14">
        <v>9868.1</v>
      </c>
    </row>
    <row r="35" spans="1:9" ht="15.75">
      <c r="A35" s="12"/>
      <c r="B35" s="80"/>
      <c r="C35" s="81"/>
      <c r="D35" s="81"/>
      <c r="E35" s="81"/>
      <c r="F35" s="81"/>
      <c r="G35" s="82"/>
      <c r="H35" s="8"/>
      <c r="I35" s="15">
        <f>SUM(I33:I34)</f>
        <v>13661.6</v>
      </c>
    </row>
    <row r="36" spans="1:9">
      <c r="A36" s="11"/>
    </row>
    <row r="37" spans="1:9">
      <c r="A37" s="11"/>
      <c r="B37" s="3" t="s">
        <v>48</v>
      </c>
      <c r="C37" t="s">
        <v>49</v>
      </c>
      <c r="F37" t="s">
        <v>54</v>
      </c>
      <c r="I37" t="s">
        <v>50</v>
      </c>
    </row>
    <row r="38" spans="1:9">
      <c r="A38" s="9"/>
    </row>
    <row r="40" spans="1:9">
      <c r="B40" s="3" t="s">
        <v>51</v>
      </c>
      <c r="C40" t="s">
        <v>52</v>
      </c>
      <c r="F40" t="s">
        <v>55</v>
      </c>
      <c r="I40" t="s">
        <v>53</v>
      </c>
    </row>
  </sheetData>
  <mergeCells count="35">
    <mergeCell ref="O5:P5"/>
    <mergeCell ref="B14:G14"/>
    <mergeCell ref="B16:E16"/>
    <mergeCell ref="E2:J2"/>
    <mergeCell ref="D3:J3"/>
    <mergeCell ref="D4:I4"/>
    <mergeCell ref="H5:I5"/>
    <mergeCell ref="F6:L6"/>
    <mergeCell ref="B18:F18"/>
    <mergeCell ref="B19:F19"/>
    <mergeCell ref="B20:G20"/>
    <mergeCell ref="B22:F22"/>
    <mergeCell ref="B21:G21"/>
    <mergeCell ref="B17:G17"/>
    <mergeCell ref="A7:G7"/>
    <mergeCell ref="A8:I8"/>
    <mergeCell ref="A9:E9"/>
    <mergeCell ref="F9:H9"/>
    <mergeCell ref="A10:F10"/>
    <mergeCell ref="H10:I10"/>
    <mergeCell ref="A11:D11"/>
    <mergeCell ref="H11:I11"/>
    <mergeCell ref="A13:F13"/>
    <mergeCell ref="B23:F23"/>
    <mergeCell ref="A31:F31"/>
    <mergeCell ref="B32:G32"/>
    <mergeCell ref="B33:G33"/>
    <mergeCell ref="B35:G35"/>
    <mergeCell ref="B25:F25"/>
    <mergeCell ref="B26:F26"/>
    <mergeCell ref="B27:F27"/>
    <mergeCell ref="B28:F28"/>
    <mergeCell ref="B29:G29"/>
    <mergeCell ref="B30:F30"/>
    <mergeCell ref="B24:F24"/>
  </mergeCells>
  <pageMargins left="0.38" right="0.38" top="0.25" bottom="0.47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P39"/>
  <sheetViews>
    <sheetView topLeftCell="A2" zoomScale="85" zoomScaleNormal="85" workbookViewId="0">
      <selection activeCell="K19" sqref="K19"/>
    </sheetView>
  </sheetViews>
  <sheetFormatPr defaultRowHeight="15"/>
  <cols>
    <col min="1" max="1" width="4.85546875" customWidth="1"/>
    <col min="2" max="2" width="9.140625" customWidth="1"/>
    <col min="9" max="9" width="21.7109375" customWidth="1"/>
  </cols>
  <sheetData>
    <row r="1" spans="1:16" hidden="1"/>
    <row r="2" spans="1:16">
      <c r="E2" s="106" t="s">
        <v>7</v>
      </c>
      <c r="F2" s="92"/>
      <c r="G2" s="92"/>
      <c r="H2" s="92"/>
      <c r="I2" s="92"/>
      <c r="J2" s="92"/>
    </row>
    <row r="3" spans="1:16">
      <c r="D3" s="107" t="s">
        <v>8</v>
      </c>
      <c r="E3" s="92"/>
      <c r="F3" s="92"/>
      <c r="G3" s="92"/>
      <c r="H3" s="92"/>
      <c r="I3" s="92"/>
      <c r="J3" s="92"/>
    </row>
    <row r="4" spans="1:16">
      <c r="D4" s="107" t="s">
        <v>10</v>
      </c>
      <c r="E4" s="92"/>
      <c r="F4" s="92"/>
      <c r="G4" s="92"/>
      <c r="H4" s="92"/>
      <c r="I4" s="92"/>
      <c r="J4" s="26"/>
    </row>
    <row r="5" spans="1:16" ht="15.75">
      <c r="E5" s="1" t="s">
        <v>0</v>
      </c>
      <c r="H5" s="91" t="s">
        <v>107</v>
      </c>
      <c r="I5" s="91"/>
      <c r="O5" s="92"/>
      <c r="P5" s="92"/>
    </row>
    <row r="6" spans="1:16" ht="15.75">
      <c r="F6" s="91" t="s">
        <v>11</v>
      </c>
      <c r="G6" s="92"/>
      <c r="H6" s="92"/>
      <c r="I6" s="92"/>
      <c r="J6" s="92"/>
      <c r="K6" s="92"/>
      <c r="L6" s="92"/>
    </row>
    <row r="7" spans="1:16" ht="0.75" customHeight="1">
      <c r="A7" s="91"/>
      <c r="B7" s="92"/>
      <c r="C7" s="92"/>
      <c r="D7" s="92"/>
      <c r="E7" s="92"/>
      <c r="F7" s="92"/>
      <c r="G7" s="92"/>
    </row>
    <row r="8" spans="1:16" ht="15.75">
      <c r="A8" s="91" t="s">
        <v>115</v>
      </c>
      <c r="B8" s="92"/>
      <c r="C8" s="92"/>
      <c r="D8" s="92"/>
      <c r="E8" s="92"/>
      <c r="F8" s="92"/>
      <c r="G8" s="92"/>
      <c r="H8" s="92"/>
      <c r="I8" s="92"/>
      <c r="J8" s="26"/>
    </row>
    <row r="9" spans="1:16">
      <c r="A9" s="108" t="s">
        <v>1</v>
      </c>
      <c r="B9" s="92"/>
      <c r="C9" s="92"/>
      <c r="D9" s="92"/>
      <c r="E9" s="92"/>
      <c r="F9" s="92" t="s">
        <v>89</v>
      </c>
      <c r="G9" s="92"/>
      <c r="H9" s="92"/>
    </row>
    <row r="10" spans="1:16">
      <c r="A10" s="109" t="s">
        <v>2</v>
      </c>
      <c r="B10" s="110"/>
      <c r="C10" s="110"/>
      <c r="D10" s="110"/>
      <c r="E10" s="110"/>
      <c r="F10" s="110"/>
      <c r="H10" s="92" t="s">
        <v>87</v>
      </c>
      <c r="I10" s="92"/>
    </row>
    <row r="11" spans="1:16" ht="15.75">
      <c r="A11" s="111" t="s">
        <v>3</v>
      </c>
      <c r="B11" s="92"/>
      <c r="C11" s="92"/>
      <c r="D11" s="92"/>
      <c r="H11" s="113">
        <v>21448.959999999999</v>
      </c>
      <c r="I11" s="113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80" t="s">
        <v>12</v>
      </c>
      <c r="C14" s="81"/>
      <c r="D14" s="81"/>
      <c r="E14" s="81"/>
      <c r="F14" s="81"/>
      <c r="G14" s="82"/>
      <c r="H14" s="8" t="s">
        <v>21</v>
      </c>
      <c r="I14" s="8" t="s">
        <v>13</v>
      </c>
    </row>
    <row r="16" spans="1:16">
      <c r="A16" s="13" t="s">
        <v>14</v>
      </c>
      <c r="B16" s="103" t="s">
        <v>15</v>
      </c>
      <c r="C16" s="103"/>
      <c r="D16" s="103"/>
      <c r="E16" s="104"/>
      <c r="F16" s="5"/>
      <c r="G16" s="6"/>
      <c r="H16" s="8"/>
      <c r="I16" s="14"/>
    </row>
    <row r="17" spans="1:11" ht="42" customHeight="1">
      <c r="A17" s="12" t="s">
        <v>28</v>
      </c>
      <c r="B17" s="89" t="s">
        <v>100</v>
      </c>
      <c r="C17" s="89"/>
      <c r="D17" s="89"/>
      <c r="E17" s="89"/>
      <c r="F17" s="89"/>
      <c r="G17" s="90"/>
      <c r="H17" s="8" t="s">
        <v>16</v>
      </c>
      <c r="I17" s="14">
        <v>6289</v>
      </c>
    </row>
    <row r="18" spans="1:11" ht="13.5" customHeight="1">
      <c r="A18" s="13"/>
      <c r="B18" s="98" t="s">
        <v>27</v>
      </c>
      <c r="C18" s="98"/>
      <c r="D18" s="98"/>
      <c r="E18" s="98"/>
      <c r="F18" s="99"/>
      <c r="G18" s="6"/>
      <c r="H18" s="8"/>
      <c r="I18" s="15">
        <f>SUM(I17)</f>
        <v>6289</v>
      </c>
    </row>
    <row r="19" spans="1:11" ht="24.75" customHeight="1">
      <c r="A19" s="13" t="s">
        <v>17</v>
      </c>
      <c r="B19" s="100" t="s">
        <v>20</v>
      </c>
      <c r="C19" s="100"/>
      <c r="D19" s="100"/>
      <c r="E19" s="100"/>
      <c r="F19" s="101"/>
      <c r="G19" s="6"/>
      <c r="H19" s="8"/>
      <c r="I19" s="14"/>
    </row>
    <row r="20" spans="1:11" ht="31.5" customHeight="1">
      <c r="A20" s="12" t="s">
        <v>19</v>
      </c>
      <c r="B20" s="89"/>
      <c r="C20" s="89"/>
      <c r="D20" s="89"/>
      <c r="E20" s="89"/>
      <c r="F20" s="89"/>
      <c r="G20" s="90"/>
      <c r="H20" s="8"/>
      <c r="I20" s="14">
        <v>0</v>
      </c>
    </row>
    <row r="21" spans="1:11" ht="15" customHeight="1">
      <c r="A21" s="12"/>
      <c r="B21" s="98" t="s">
        <v>26</v>
      </c>
      <c r="C21" s="98"/>
      <c r="D21" s="98"/>
      <c r="E21" s="98"/>
      <c r="F21" s="99"/>
      <c r="G21" s="6"/>
      <c r="H21" s="8"/>
      <c r="I21" s="15">
        <f>SUM(I20:I20)</f>
        <v>0</v>
      </c>
    </row>
    <row r="22" spans="1:11" ht="18" customHeight="1">
      <c r="A22" s="13" t="s">
        <v>23</v>
      </c>
      <c r="B22" s="100" t="s">
        <v>18</v>
      </c>
      <c r="C22" s="100"/>
      <c r="D22" s="100"/>
      <c r="E22" s="100"/>
      <c r="F22" s="101"/>
      <c r="G22" s="6"/>
      <c r="H22" s="8"/>
      <c r="I22" s="22">
        <v>0</v>
      </c>
    </row>
    <row r="23" spans="1:11" ht="18.75" customHeight="1">
      <c r="A23" s="12" t="s">
        <v>33</v>
      </c>
      <c r="B23" s="103" t="s">
        <v>34</v>
      </c>
      <c r="C23" s="103"/>
      <c r="D23" s="103"/>
      <c r="E23" s="103"/>
      <c r="F23" s="104"/>
      <c r="G23" s="6"/>
      <c r="H23" s="8" t="s">
        <v>16</v>
      </c>
      <c r="I23" s="15">
        <v>3833.6</v>
      </c>
    </row>
    <row r="24" spans="1:11" ht="19.5" customHeight="1">
      <c r="A24" s="12" t="s">
        <v>35</v>
      </c>
      <c r="B24" s="103" t="s">
        <v>36</v>
      </c>
      <c r="C24" s="103"/>
      <c r="D24" s="103"/>
      <c r="E24" s="103"/>
      <c r="F24" s="104"/>
      <c r="G24" s="6"/>
      <c r="H24" s="8" t="s">
        <v>16</v>
      </c>
      <c r="I24" s="15">
        <v>2875.2</v>
      </c>
    </row>
    <row r="25" spans="1:11" ht="17.25" customHeight="1">
      <c r="A25" s="12" t="s">
        <v>37</v>
      </c>
      <c r="B25" s="103" t="s">
        <v>38</v>
      </c>
      <c r="C25" s="103"/>
      <c r="D25" s="103"/>
      <c r="E25" s="103"/>
      <c r="F25" s="104"/>
      <c r="G25" s="6"/>
      <c r="H25" s="8" t="s">
        <v>16</v>
      </c>
      <c r="I25" s="15">
        <v>377.08</v>
      </c>
    </row>
    <row r="26" spans="1:11" ht="17.25" customHeight="1">
      <c r="A26" s="12" t="s">
        <v>39</v>
      </c>
      <c r="B26" s="95" t="s">
        <v>40</v>
      </c>
      <c r="C26" s="95"/>
      <c r="D26" s="95"/>
      <c r="E26" s="95"/>
      <c r="F26" s="96"/>
      <c r="G26" s="6"/>
      <c r="H26" s="8" t="s">
        <v>16</v>
      </c>
      <c r="I26" s="15">
        <v>2500</v>
      </c>
    </row>
    <row r="27" spans="1:11" ht="14.25" customHeight="1">
      <c r="A27" s="12" t="s">
        <v>41</v>
      </c>
      <c r="B27" s="95" t="s">
        <v>44</v>
      </c>
      <c r="C27" s="95"/>
      <c r="D27" s="95"/>
      <c r="E27" s="95"/>
      <c r="F27" s="96"/>
      <c r="G27" s="6"/>
      <c r="H27" s="8" t="s">
        <v>16</v>
      </c>
      <c r="I27" s="15">
        <v>599</v>
      </c>
    </row>
    <row r="28" spans="1:11" ht="15.75" customHeight="1">
      <c r="A28" s="12" t="s">
        <v>43</v>
      </c>
      <c r="B28" s="83" t="s">
        <v>86</v>
      </c>
      <c r="C28" s="81"/>
      <c r="D28" s="81"/>
      <c r="E28" s="81"/>
      <c r="F28" s="81"/>
      <c r="G28" s="82"/>
      <c r="H28" s="8" t="s">
        <v>16</v>
      </c>
      <c r="I28" s="15">
        <v>3114.8</v>
      </c>
    </row>
    <row r="29" spans="1:11" ht="15.75" customHeight="1">
      <c r="A29" s="12" t="s">
        <v>46</v>
      </c>
      <c r="B29" s="27" t="s">
        <v>105</v>
      </c>
      <c r="C29" s="24"/>
      <c r="D29" s="24"/>
      <c r="E29" s="24"/>
      <c r="F29" s="24"/>
      <c r="G29" s="25"/>
      <c r="H29" s="8" t="s">
        <v>106</v>
      </c>
      <c r="I29" s="15">
        <v>1860.28</v>
      </c>
    </row>
    <row r="30" spans="1:11" ht="19.5" customHeight="1">
      <c r="A30" s="12"/>
      <c r="B30" s="87" t="s">
        <v>45</v>
      </c>
      <c r="C30" s="87"/>
      <c r="D30" s="87"/>
      <c r="E30" s="87"/>
      <c r="F30" s="88"/>
      <c r="G30" s="6"/>
      <c r="H30" s="8"/>
      <c r="I30" s="15">
        <f>I18+I23+I24+I25+I26+I27+I28+I29</f>
        <v>21448.959999999995</v>
      </c>
      <c r="K30" s="10"/>
    </row>
    <row r="31" spans="1:11" ht="18.75" customHeight="1">
      <c r="A31" s="93" t="s">
        <v>47</v>
      </c>
      <c r="B31" s="94"/>
      <c r="C31" s="94"/>
      <c r="D31" s="94"/>
      <c r="E31" s="94"/>
      <c r="F31" s="94"/>
      <c r="I31" s="10"/>
    </row>
    <row r="32" spans="1:11" ht="21" customHeight="1">
      <c r="A32" s="7" t="s">
        <v>6</v>
      </c>
      <c r="B32" s="80" t="s">
        <v>12</v>
      </c>
      <c r="C32" s="81"/>
      <c r="D32" s="81"/>
      <c r="E32" s="81"/>
      <c r="F32" s="81"/>
      <c r="G32" s="82"/>
      <c r="H32" s="8" t="s">
        <v>21</v>
      </c>
      <c r="I32" s="8" t="s">
        <v>13</v>
      </c>
    </row>
    <row r="33" spans="1:9">
      <c r="A33" s="12" t="s">
        <v>14</v>
      </c>
      <c r="B33" s="80"/>
      <c r="C33" s="81"/>
      <c r="D33" s="81"/>
      <c r="E33" s="81"/>
      <c r="F33" s="81"/>
      <c r="G33" s="82"/>
      <c r="H33" s="8"/>
      <c r="I33" s="14"/>
    </row>
    <row r="34" spans="1:9" ht="15.75">
      <c r="A34" s="12"/>
      <c r="B34" s="80" t="s">
        <v>95</v>
      </c>
      <c r="C34" s="81"/>
      <c r="D34" s="81"/>
      <c r="E34" s="81"/>
      <c r="F34" s="81"/>
      <c r="G34" s="82"/>
      <c r="H34" s="8"/>
      <c r="I34" s="15">
        <f>SUM(I33)</f>
        <v>0</v>
      </c>
    </row>
    <row r="35" spans="1:9">
      <c r="A35" s="11"/>
    </row>
    <row r="36" spans="1:9">
      <c r="A36" s="11"/>
      <c r="B36" s="3" t="s">
        <v>48</v>
      </c>
      <c r="C36" t="s">
        <v>49</v>
      </c>
      <c r="F36" t="s">
        <v>54</v>
      </c>
      <c r="I36" t="s">
        <v>50</v>
      </c>
    </row>
    <row r="37" spans="1:9">
      <c r="A37" s="9"/>
    </row>
    <row r="39" spans="1:9">
      <c r="B39" s="3" t="s">
        <v>51</v>
      </c>
      <c r="C39" t="s">
        <v>52</v>
      </c>
      <c r="F39" t="s">
        <v>55</v>
      </c>
      <c r="I39" t="s">
        <v>53</v>
      </c>
    </row>
  </sheetData>
  <mergeCells count="34">
    <mergeCell ref="A31:F31"/>
    <mergeCell ref="B32:G32"/>
    <mergeCell ref="B33:G33"/>
    <mergeCell ref="B34:G34"/>
    <mergeCell ref="B17:G17"/>
    <mergeCell ref="A9:E9"/>
    <mergeCell ref="B30:F30"/>
    <mergeCell ref="B28:G28"/>
    <mergeCell ref="B18:F18"/>
    <mergeCell ref="B19:F19"/>
    <mergeCell ref="B20:G20"/>
    <mergeCell ref="B21:F21"/>
    <mergeCell ref="B22:F22"/>
    <mergeCell ref="B23:F23"/>
    <mergeCell ref="B24:F24"/>
    <mergeCell ref="B25:F25"/>
    <mergeCell ref="B26:F26"/>
    <mergeCell ref="B27:F27"/>
    <mergeCell ref="O5:P5"/>
    <mergeCell ref="A13:F13"/>
    <mergeCell ref="B14:G14"/>
    <mergeCell ref="B16:E16"/>
    <mergeCell ref="E2:J2"/>
    <mergeCell ref="D3:J3"/>
    <mergeCell ref="D4:I4"/>
    <mergeCell ref="H5:I5"/>
    <mergeCell ref="F9:H9"/>
    <mergeCell ref="A10:F10"/>
    <mergeCell ref="H10:I10"/>
    <mergeCell ref="A11:D11"/>
    <mergeCell ref="H11:I11"/>
    <mergeCell ref="F6:L6"/>
    <mergeCell ref="A7:G7"/>
    <mergeCell ref="A8:I8"/>
  </mergeCells>
  <pageMargins left="0.38" right="0.38" top="0.25" bottom="0.47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P39"/>
  <sheetViews>
    <sheetView topLeftCell="A8" zoomScale="85" zoomScaleNormal="85" workbookViewId="0">
      <selection activeCell="A8" sqref="A8:I8"/>
    </sheetView>
  </sheetViews>
  <sheetFormatPr defaultRowHeight="15"/>
  <cols>
    <col min="1" max="1" width="4.85546875" customWidth="1"/>
    <col min="2" max="2" width="9.140625" customWidth="1"/>
    <col min="9" max="9" width="21.7109375" customWidth="1"/>
  </cols>
  <sheetData>
    <row r="1" spans="1:16" hidden="1"/>
    <row r="2" spans="1:16">
      <c r="E2" s="106" t="s">
        <v>7</v>
      </c>
      <c r="F2" s="92"/>
      <c r="G2" s="92"/>
      <c r="H2" s="92"/>
      <c r="I2" s="92"/>
      <c r="J2" s="92"/>
    </row>
    <row r="3" spans="1:16">
      <c r="D3" s="107" t="s">
        <v>8</v>
      </c>
      <c r="E3" s="92"/>
      <c r="F3" s="92"/>
      <c r="G3" s="92"/>
      <c r="H3" s="92"/>
      <c r="I3" s="92"/>
      <c r="J3" s="92"/>
    </row>
    <row r="4" spans="1:16">
      <c r="D4" s="107" t="s">
        <v>10</v>
      </c>
      <c r="E4" s="92"/>
      <c r="F4" s="92"/>
      <c r="G4" s="92"/>
      <c r="H4" s="92"/>
      <c r="I4" s="92"/>
      <c r="J4" s="33"/>
    </row>
    <row r="5" spans="1:16" ht="15.75">
      <c r="E5" s="1" t="s">
        <v>0</v>
      </c>
      <c r="H5" s="91" t="s">
        <v>107</v>
      </c>
      <c r="I5" s="91"/>
      <c r="O5" s="92"/>
      <c r="P5" s="92"/>
    </row>
    <row r="6" spans="1:16" ht="15.75">
      <c r="F6" s="91" t="s">
        <v>11</v>
      </c>
      <c r="G6" s="92"/>
      <c r="H6" s="92"/>
      <c r="I6" s="92"/>
      <c r="J6" s="92"/>
      <c r="K6" s="92"/>
      <c r="L6" s="92"/>
    </row>
    <row r="7" spans="1:16" ht="0.75" customHeight="1">
      <c r="A7" s="91"/>
      <c r="B7" s="92"/>
      <c r="C7" s="92"/>
      <c r="D7" s="92"/>
      <c r="E7" s="92"/>
      <c r="F7" s="92"/>
      <c r="G7" s="92"/>
    </row>
    <row r="8" spans="1:16" ht="15.75">
      <c r="A8" s="91" t="s">
        <v>116</v>
      </c>
      <c r="B8" s="92"/>
      <c r="C8" s="92"/>
      <c r="D8" s="92"/>
      <c r="E8" s="92"/>
      <c r="F8" s="92"/>
      <c r="G8" s="92"/>
      <c r="H8" s="92"/>
      <c r="I8" s="92"/>
      <c r="J8" s="33"/>
    </row>
    <row r="9" spans="1:16">
      <c r="A9" s="108" t="s">
        <v>1</v>
      </c>
      <c r="B9" s="92"/>
      <c r="C9" s="92"/>
      <c r="D9" s="92"/>
      <c r="E9" s="92"/>
      <c r="F9" s="92" t="s">
        <v>89</v>
      </c>
      <c r="G9" s="92"/>
      <c r="H9" s="92"/>
    </row>
    <row r="10" spans="1:16">
      <c r="A10" s="109" t="s">
        <v>2</v>
      </c>
      <c r="B10" s="110"/>
      <c r="C10" s="110"/>
      <c r="D10" s="110"/>
      <c r="E10" s="110"/>
      <c r="F10" s="110"/>
      <c r="H10" s="92" t="s">
        <v>87</v>
      </c>
      <c r="I10" s="92"/>
    </row>
    <row r="11" spans="1:16" ht="15.75">
      <c r="A11" s="111" t="s">
        <v>3</v>
      </c>
      <c r="B11" s="92"/>
      <c r="C11" s="92"/>
      <c r="D11" s="92"/>
      <c r="H11" s="113">
        <v>41084.36</v>
      </c>
      <c r="I11" s="113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80" t="s">
        <v>12</v>
      </c>
      <c r="C14" s="81"/>
      <c r="D14" s="81"/>
      <c r="E14" s="81"/>
      <c r="F14" s="81"/>
      <c r="G14" s="82"/>
      <c r="H14" s="8" t="s">
        <v>21</v>
      </c>
      <c r="I14" s="8" t="s">
        <v>13</v>
      </c>
    </row>
    <row r="16" spans="1:16">
      <c r="A16" s="13" t="s">
        <v>14</v>
      </c>
      <c r="B16" s="103" t="s">
        <v>15</v>
      </c>
      <c r="C16" s="103"/>
      <c r="D16" s="103"/>
      <c r="E16" s="104"/>
      <c r="F16" s="5"/>
      <c r="G16" s="6"/>
      <c r="H16" s="8"/>
      <c r="I16" s="14"/>
    </row>
    <row r="17" spans="1:11" ht="42" customHeight="1">
      <c r="A17" s="12" t="s">
        <v>28</v>
      </c>
      <c r="B17" s="89" t="s">
        <v>100</v>
      </c>
      <c r="C17" s="89"/>
      <c r="D17" s="89"/>
      <c r="E17" s="89"/>
      <c r="F17" s="89"/>
      <c r="G17" s="90"/>
      <c r="H17" s="8" t="s">
        <v>16</v>
      </c>
      <c r="I17" s="14">
        <v>6289</v>
      </c>
    </row>
    <row r="18" spans="1:11" ht="13.5" customHeight="1">
      <c r="A18" s="13"/>
      <c r="B18" s="98" t="s">
        <v>27</v>
      </c>
      <c r="C18" s="98"/>
      <c r="D18" s="98"/>
      <c r="E18" s="98"/>
      <c r="F18" s="99"/>
      <c r="G18" s="6"/>
      <c r="H18" s="8"/>
      <c r="I18" s="15">
        <f>SUM(I17)</f>
        <v>6289</v>
      </c>
    </row>
    <row r="19" spans="1:11" ht="24.75" customHeight="1">
      <c r="A19" s="13" t="s">
        <v>17</v>
      </c>
      <c r="B19" s="100" t="s">
        <v>20</v>
      </c>
      <c r="C19" s="100"/>
      <c r="D19" s="100"/>
      <c r="E19" s="100"/>
      <c r="F19" s="101"/>
      <c r="G19" s="6"/>
      <c r="H19" s="8"/>
      <c r="I19" s="14"/>
    </row>
    <row r="20" spans="1:11" ht="31.5" customHeight="1">
      <c r="A20" s="12" t="s">
        <v>19</v>
      </c>
      <c r="B20" s="89" t="s">
        <v>111</v>
      </c>
      <c r="C20" s="89"/>
      <c r="D20" s="89"/>
      <c r="E20" s="89"/>
      <c r="F20" s="89"/>
      <c r="G20" s="90"/>
      <c r="H20" s="8"/>
      <c r="I20" s="14">
        <v>0</v>
      </c>
    </row>
    <row r="21" spans="1:11" ht="15" customHeight="1">
      <c r="A21" s="12"/>
      <c r="B21" s="98" t="s">
        <v>26</v>
      </c>
      <c r="C21" s="98"/>
      <c r="D21" s="98"/>
      <c r="E21" s="98"/>
      <c r="F21" s="99"/>
      <c r="G21" s="6"/>
      <c r="H21" s="8"/>
      <c r="I21" s="15">
        <f>SUM(I20:I20)</f>
        <v>0</v>
      </c>
    </row>
    <row r="22" spans="1:11" ht="18" customHeight="1">
      <c r="A22" s="13" t="s">
        <v>23</v>
      </c>
      <c r="B22" s="100" t="s">
        <v>18</v>
      </c>
      <c r="C22" s="100"/>
      <c r="D22" s="100"/>
      <c r="E22" s="100"/>
      <c r="F22" s="101"/>
      <c r="G22" s="6"/>
      <c r="H22" s="8" t="s">
        <v>114</v>
      </c>
      <c r="I22" s="15">
        <v>1485.68</v>
      </c>
    </row>
    <row r="23" spans="1:11" ht="18.75" customHeight="1">
      <c r="A23" s="12" t="s">
        <v>33</v>
      </c>
      <c r="B23" s="103" t="s">
        <v>34</v>
      </c>
      <c r="C23" s="103"/>
      <c r="D23" s="103"/>
      <c r="E23" s="103"/>
      <c r="F23" s="104"/>
      <c r="G23" s="6"/>
      <c r="H23" s="8" t="s">
        <v>16</v>
      </c>
      <c r="I23" s="15">
        <v>3833.6</v>
      </c>
    </row>
    <row r="24" spans="1:11" ht="19.5" customHeight="1">
      <c r="A24" s="12" t="s">
        <v>35</v>
      </c>
      <c r="B24" s="103" t="s">
        <v>36</v>
      </c>
      <c r="C24" s="103"/>
      <c r="D24" s="103"/>
      <c r="E24" s="103"/>
      <c r="F24" s="104"/>
      <c r="G24" s="6"/>
      <c r="H24" s="8" t="s">
        <v>16</v>
      </c>
      <c r="I24" s="15">
        <v>2875.2</v>
      </c>
    </row>
    <row r="25" spans="1:11" ht="17.25" customHeight="1">
      <c r="A25" s="12" t="s">
        <v>37</v>
      </c>
      <c r="B25" s="103" t="s">
        <v>38</v>
      </c>
      <c r="C25" s="103"/>
      <c r="D25" s="103"/>
      <c r="E25" s="103"/>
      <c r="F25" s="104"/>
      <c r="G25" s="6"/>
      <c r="H25" s="8" t="s">
        <v>16</v>
      </c>
      <c r="I25" s="15">
        <v>377.08</v>
      </c>
    </row>
    <row r="26" spans="1:11" ht="17.25" customHeight="1">
      <c r="A26" s="12" t="s">
        <v>39</v>
      </c>
      <c r="B26" s="95" t="s">
        <v>40</v>
      </c>
      <c r="C26" s="95"/>
      <c r="D26" s="95"/>
      <c r="E26" s="95"/>
      <c r="F26" s="96"/>
      <c r="G26" s="6"/>
      <c r="H26" s="8" t="s">
        <v>16</v>
      </c>
      <c r="I26" s="15">
        <v>2500</v>
      </c>
    </row>
    <row r="27" spans="1:11" ht="14.25" customHeight="1">
      <c r="A27" s="12" t="s">
        <v>41</v>
      </c>
      <c r="B27" s="95" t="s">
        <v>44</v>
      </c>
      <c r="C27" s="95"/>
      <c r="D27" s="95"/>
      <c r="E27" s="95"/>
      <c r="F27" s="96"/>
      <c r="G27" s="6"/>
      <c r="H27" s="8" t="s">
        <v>16</v>
      </c>
      <c r="I27" s="15">
        <v>599</v>
      </c>
    </row>
    <row r="28" spans="1:11" ht="15.75" customHeight="1">
      <c r="A28" s="12" t="s">
        <v>43</v>
      </c>
      <c r="B28" s="83" t="s">
        <v>86</v>
      </c>
      <c r="C28" s="81"/>
      <c r="D28" s="81"/>
      <c r="E28" s="81"/>
      <c r="F28" s="81"/>
      <c r="G28" s="82"/>
      <c r="H28" s="8" t="s">
        <v>16</v>
      </c>
      <c r="I28" s="15">
        <v>3114.8</v>
      </c>
    </row>
    <row r="29" spans="1:11" ht="15.75" customHeight="1">
      <c r="A29" s="12" t="s">
        <v>46</v>
      </c>
      <c r="B29" s="34"/>
      <c r="C29" s="31"/>
      <c r="D29" s="31"/>
      <c r="E29" s="31"/>
      <c r="F29" s="31"/>
      <c r="G29" s="32"/>
      <c r="H29" s="8" t="s">
        <v>106</v>
      </c>
      <c r="I29" s="15"/>
    </row>
    <row r="30" spans="1:11" ht="19.5" customHeight="1">
      <c r="A30" s="12"/>
      <c r="B30" s="87" t="s">
        <v>45</v>
      </c>
      <c r="C30" s="87"/>
      <c r="D30" s="87"/>
      <c r="E30" s="87"/>
      <c r="F30" s="88"/>
      <c r="G30" s="6"/>
      <c r="H30" s="8"/>
      <c r="I30" s="15">
        <f>I18+I22+I23+I24+I25+I26+I27+I28</f>
        <v>21074.359999999997</v>
      </c>
      <c r="K30" s="10"/>
    </row>
    <row r="31" spans="1:11" ht="18.75" customHeight="1">
      <c r="A31" s="93" t="s">
        <v>47</v>
      </c>
      <c r="B31" s="94"/>
      <c r="C31" s="94"/>
      <c r="D31" s="94"/>
      <c r="E31" s="94"/>
      <c r="F31" s="94"/>
      <c r="I31" s="10"/>
    </row>
    <row r="32" spans="1:11" ht="21" customHeight="1">
      <c r="A32" s="7" t="s">
        <v>6</v>
      </c>
      <c r="B32" s="80" t="s">
        <v>12</v>
      </c>
      <c r="C32" s="81"/>
      <c r="D32" s="81"/>
      <c r="E32" s="81"/>
      <c r="F32" s="81"/>
      <c r="G32" s="82"/>
      <c r="H32" s="8" t="s">
        <v>21</v>
      </c>
      <c r="I32" s="8" t="s">
        <v>13</v>
      </c>
    </row>
    <row r="33" spans="1:9">
      <c r="A33" s="12" t="s">
        <v>14</v>
      </c>
      <c r="B33" s="80" t="s">
        <v>112</v>
      </c>
      <c r="C33" s="81"/>
      <c r="D33" s="81"/>
      <c r="E33" s="81"/>
      <c r="F33" s="81"/>
      <c r="G33" s="82"/>
      <c r="H33" s="8" t="s">
        <v>113</v>
      </c>
      <c r="I33" s="14">
        <v>20010</v>
      </c>
    </row>
    <row r="34" spans="1:9" ht="15.75">
      <c r="A34" s="12"/>
      <c r="B34" s="80" t="s">
        <v>95</v>
      </c>
      <c r="C34" s="81"/>
      <c r="D34" s="81"/>
      <c r="E34" s="81"/>
      <c r="F34" s="81"/>
      <c r="G34" s="82"/>
      <c r="H34" s="8"/>
      <c r="I34" s="15">
        <f>SUM(I33)</f>
        <v>20010</v>
      </c>
    </row>
    <row r="35" spans="1:9">
      <c r="A35" s="11"/>
    </row>
    <row r="36" spans="1:9">
      <c r="A36" s="11"/>
      <c r="B36" s="3" t="s">
        <v>48</v>
      </c>
      <c r="C36" t="s">
        <v>49</v>
      </c>
      <c r="F36" t="s">
        <v>54</v>
      </c>
      <c r="I36" t="s">
        <v>50</v>
      </c>
    </row>
    <row r="37" spans="1:9">
      <c r="A37" s="9"/>
    </row>
    <row r="39" spans="1:9">
      <c r="B39" s="3" t="s">
        <v>51</v>
      </c>
      <c r="C39" t="s">
        <v>52</v>
      </c>
      <c r="F39" t="s">
        <v>55</v>
      </c>
      <c r="I39" t="s">
        <v>53</v>
      </c>
    </row>
  </sheetData>
  <mergeCells count="34">
    <mergeCell ref="A31:F31"/>
    <mergeCell ref="B32:G32"/>
    <mergeCell ref="B33:G33"/>
    <mergeCell ref="B34:G34"/>
    <mergeCell ref="B24:F24"/>
    <mergeCell ref="B25:F25"/>
    <mergeCell ref="B26:F26"/>
    <mergeCell ref="B27:F27"/>
    <mergeCell ref="B28:G28"/>
    <mergeCell ref="B30:F30"/>
    <mergeCell ref="A10:F10"/>
    <mergeCell ref="H10:I10"/>
    <mergeCell ref="B23:F23"/>
    <mergeCell ref="A11:D11"/>
    <mergeCell ref="H11:I11"/>
    <mergeCell ref="A13:F13"/>
    <mergeCell ref="B14:G14"/>
    <mergeCell ref="B16:E16"/>
    <mergeCell ref="B17:G17"/>
    <mergeCell ref="B18:F18"/>
    <mergeCell ref="B19:F19"/>
    <mergeCell ref="B20:G20"/>
    <mergeCell ref="B21:F21"/>
    <mergeCell ref="B22:F22"/>
    <mergeCell ref="A7:G7"/>
    <mergeCell ref="A8:I8"/>
    <mergeCell ref="A9:E9"/>
    <mergeCell ref="F9:H9"/>
    <mergeCell ref="F6:L6"/>
    <mergeCell ref="E2:J2"/>
    <mergeCell ref="D3:J3"/>
    <mergeCell ref="D4:I4"/>
    <mergeCell ref="H5:I5"/>
    <mergeCell ref="O5:P5"/>
  </mergeCells>
  <pageMargins left="0.38" right="0.38" top="0.25" bottom="0.47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P37"/>
  <sheetViews>
    <sheetView topLeftCell="A2" zoomScale="85" zoomScaleNormal="85" workbookViewId="0">
      <selection activeCell="A8" sqref="A8:I8"/>
    </sheetView>
  </sheetViews>
  <sheetFormatPr defaultRowHeight="15"/>
  <cols>
    <col min="1" max="1" width="4.85546875" customWidth="1"/>
    <col min="2" max="2" width="9.140625" customWidth="1"/>
    <col min="9" max="9" width="21.7109375" customWidth="1"/>
  </cols>
  <sheetData>
    <row r="1" spans="1:16" hidden="1"/>
    <row r="2" spans="1:16">
      <c r="E2" s="106" t="s">
        <v>7</v>
      </c>
      <c r="F2" s="92"/>
      <c r="G2" s="92"/>
      <c r="H2" s="92"/>
      <c r="I2" s="92"/>
      <c r="J2" s="92"/>
    </row>
    <row r="3" spans="1:16">
      <c r="D3" s="107" t="s">
        <v>8</v>
      </c>
      <c r="E3" s="92"/>
      <c r="F3" s="92"/>
      <c r="G3" s="92"/>
      <c r="H3" s="92"/>
      <c r="I3" s="92"/>
      <c r="J3" s="92"/>
    </row>
    <row r="4" spans="1:16">
      <c r="D4" s="107" t="s">
        <v>10</v>
      </c>
      <c r="E4" s="92"/>
      <c r="F4" s="92"/>
      <c r="G4" s="92"/>
      <c r="H4" s="92"/>
      <c r="I4" s="92"/>
      <c r="J4" s="35"/>
    </row>
    <row r="5" spans="1:16" ht="15.75">
      <c r="E5" s="1" t="s">
        <v>0</v>
      </c>
      <c r="H5" s="91" t="s">
        <v>107</v>
      </c>
      <c r="I5" s="91"/>
      <c r="O5" s="92"/>
      <c r="P5" s="92"/>
    </row>
    <row r="6" spans="1:16" ht="15.75">
      <c r="F6" s="91" t="s">
        <v>11</v>
      </c>
      <c r="G6" s="92"/>
      <c r="H6" s="92"/>
      <c r="I6" s="92"/>
      <c r="J6" s="92"/>
      <c r="K6" s="92"/>
      <c r="L6" s="92"/>
    </row>
    <row r="7" spans="1:16" ht="0.75" customHeight="1">
      <c r="A7" s="91"/>
      <c r="B7" s="92"/>
      <c r="C7" s="92"/>
      <c r="D7" s="92"/>
      <c r="E7" s="92"/>
      <c r="F7" s="92"/>
      <c r="G7" s="92"/>
    </row>
    <row r="8" spans="1:16" ht="15.75">
      <c r="A8" s="91" t="s">
        <v>117</v>
      </c>
      <c r="B8" s="92"/>
      <c r="C8" s="92"/>
      <c r="D8" s="92"/>
      <c r="E8" s="92"/>
      <c r="F8" s="92"/>
      <c r="G8" s="92"/>
      <c r="H8" s="92"/>
      <c r="I8" s="92"/>
      <c r="J8" s="35"/>
    </row>
    <row r="9" spans="1:16">
      <c r="A9" s="108" t="s">
        <v>1</v>
      </c>
      <c r="B9" s="92"/>
      <c r="C9" s="92"/>
      <c r="D9" s="92"/>
      <c r="E9" s="92"/>
      <c r="F9" s="92" t="s">
        <v>89</v>
      </c>
      <c r="G9" s="92"/>
      <c r="H9" s="92"/>
    </row>
    <row r="10" spans="1:16">
      <c r="A10" s="109" t="s">
        <v>2</v>
      </c>
      <c r="B10" s="110"/>
      <c r="C10" s="110"/>
      <c r="D10" s="110"/>
      <c r="E10" s="110"/>
      <c r="F10" s="110"/>
      <c r="H10" s="92" t="s">
        <v>87</v>
      </c>
      <c r="I10" s="92"/>
    </row>
    <row r="11" spans="1:16" ht="15.75">
      <c r="A11" s="111" t="s">
        <v>3</v>
      </c>
      <c r="B11" s="92"/>
      <c r="C11" s="92"/>
      <c r="D11" s="92"/>
      <c r="H11" s="113">
        <v>20635.03</v>
      </c>
      <c r="I11" s="113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80" t="s">
        <v>12</v>
      </c>
      <c r="C14" s="81"/>
      <c r="D14" s="81"/>
      <c r="E14" s="81"/>
      <c r="F14" s="81"/>
      <c r="G14" s="82"/>
      <c r="H14" s="8" t="s">
        <v>21</v>
      </c>
      <c r="I14" s="8" t="s">
        <v>13</v>
      </c>
    </row>
    <row r="16" spans="1:16">
      <c r="A16" s="13" t="s">
        <v>14</v>
      </c>
      <c r="B16" s="103" t="s">
        <v>15</v>
      </c>
      <c r="C16" s="103"/>
      <c r="D16" s="103"/>
      <c r="E16" s="104"/>
      <c r="F16" s="5"/>
      <c r="G16" s="6"/>
      <c r="H16" s="8"/>
      <c r="I16" s="14"/>
    </row>
    <row r="17" spans="1:11" ht="42" customHeight="1">
      <c r="A17" s="12" t="s">
        <v>28</v>
      </c>
      <c r="B17" s="89" t="s">
        <v>100</v>
      </c>
      <c r="C17" s="89"/>
      <c r="D17" s="89"/>
      <c r="E17" s="89"/>
      <c r="F17" s="89"/>
      <c r="G17" s="90"/>
      <c r="H17" s="8" t="s">
        <v>16</v>
      </c>
      <c r="I17" s="14">
        <v>6289</v>
      </c>
    </row>
    <row r="18" spans="1:11" ht="13.5" customHeight="1">
      <c r="A18" s="13"/>
      <c r="B18" s="98" t="s">
        <v>27</v>
      </c>
      <c r="C18" s="98"/>
      <c r="D18" s="98"/>
      <c r="E18" s="98"/>
      <c r="F18" s="99"/>
      <c r="G18" s="6"/>
      <c r="H18" s="8"/>
      <c r="I18" s="15">
        <f>SUM(I17)</f>
        <v>6289</v>
      </c>
    </row>
    <row r="19" spans="1:11" ht="24.75" customHeight="1">
      <c r="A19" s="13" t="s">
        <v>17</v>
      </c>
      <c r="B19" s="100" t="s">
        <v>20</v>
      </c>
      <c r="C19" s="100"/>
      <c r="D19" s="100"/>
      <c r="E19" s="100"/>
      <c r="F19" s="101"/>
      <c r="G19" s="6"/>
      <c r="H19" s="8"/>
      <c r="I19" s="14">
        <v>0</v>
      </c>
    </row>
    <row r="20" spans="1:11" ht="18" customHeight="1">
      <c r="A20" s="13" t="s">
        <v>23</v>
      </c>
      <c r="B20" s="100" t="s">
        <v>18</v>
      </c>
      <c r="C20" s="100"/>
      <c r="D20" s="100"/>
      <c r="E20" s="100"/>
      <c r="F20" s="101"/>
      <c r="G20" s="6"/>
      <c r="H20" s="8" t="s">
        <v>114</v>
      </c>
      <c r="I20" s="15">
        <v>1046.3499999999999</v>
      </c>
    </row>
    <row r="21" spans="1:11" ht="18.75" customHeight="1">
      <c r="A21" s="12" t="s">
        <v>33</v>
      </c>
      <c r="B21" s="103" t="s">
        <v>34</v>
      </c>
      <c r="C21" s="103"/>
      <c r="D21" s="103"/>
      <c r="E21" s="103"/>
      <c r="F21" s="104"/>
      <c r="G21" s="6"/>
      <c r="H21" s="8" t="s">
        <v>16</v>
      </c>
      <c r="I21" s="15">
        <v>3833.6</v>
      </c>
    </row>
    <row r="22" spans="1:11" ht="19.5" customHeight="1">
      <c r="A22" s="12" t="s">
        <v>35</v>
      </c>
      <c r="B22" s="103" t="s">
        <v>36</v>
      </c>
      <c r="C22" s="103"/>
      <c r="D22" s="103"/>
      <c r="E22" s="103"/>
      <c r="F22" s="104"/>
      <c r="G22" s="6"/>
      <c r="H22" s="8" t="s">
        <v>16</v>
      </c>
      <c r="I22" s="15">
        <v>2875.2</v>
      </c>
    </row>
    <row r="23" spans="1:11" ht="17.25" customHeight="1">
      <c r="A23" s="12" t="s">
        <v>37</v>
      </c>
      <c r="B23" s="103" t="s">
        <v>38</v>
      </c>
      <c r="C23" s="103"/>
      <c r="D23" s="103"/>
      <c r="E23" s="103"/>
      <c r="F23" s="104"/>
      <c r="G23" s="6"/>
      <c r="H23" s="8" t="s">
        <v>16</v>
      </c>
      <c r="I23" s="15">
        <v>377.08</v>
      </c>
    </row>
    <row r="24" spans="1:11" ht="17.25" customHeight="1">
      <c r="A24" s="12" t="s">
        <v>39</v>
      </c>
      <c r="B24" s="95" t="s">
        <v>40</v>
      </c>
      <c r="C24" s="95"/>
      <c r="D24" s="95"/>
      <c r="E24" s="95"/>
      <c r="F24" s="96"/>
      <c r="G24" s="6"/>
      <c r="H24" s="8" t="s">
        <v>16</v>
      </c>
      <c r="I24" s="15">
        <v>2500</v>
      </c>
    </row>
    <row r="25" spans="1:11" ht="14.25" customHeight="1">
      <c r="A25" s="12" t="s">
        <v>41</v>
      </c>
      <c r="B25" s="95" t="s">
        <v>44</v>
      </c>
      <c r="C25" s="95"/>
      <c r="D25" s="95"/>
      <c r="E25" s="95"/>
      <c r="F25" s="96"/>
      <c r="G25" s="6"/>
      <c r="H25" s="8" t="s">
        <v>16</v>
      </c>
      <c r="I25" s="15">
        <v>599</v>
      </c>
    </row>
    <row r="26" spans="1:11" ht="15.75" customHeight="1">
      <c r="A26" s="12" t="s">
        <v>43</v>
      </c>
      <c r="B26" s="83" t="s">
        <v>86</v>
      </c>
      <c r="C26" s="81"/>
      <c r="D26" s="81"/>
      <c r="E26" s="81"/>
      <c r="F26" s="81"/>
      <c r="G26" s="82"/>
      <c r="H26" s="8" t="s">
        <v>16</v>
      </c>
      <c r="I26" s="15">
        <v>3114.8</v>
      </c>
    </row>
    <row r="27" spans="1:11" ht="15.75" customHeight="1">
      <c r="A27" s="12" t="s">
        <v>46</v>
      </c>
      <c r="B27" s="38"/>
      <c r="C27" s="36"/>
      <c r="D27" s="36"/>
      <c r="E27" s="36"/>
      <c r="F27" s="36"/>
      <c r="G27" s="37"/>
      <c r="H27" s="8" t="s">
        <v>106</v>
      </c>
      <c r="I27" s="15"/>
    </row>
    <row r="28" spans="1:11" ht="19.5" customHeight="1">
      <c r="A28" s="12"/>
      <c r="B28" s="87" t="s">
        <v>45</v>
      </c>
      <c r="C28" s="87"/>
      <c r="D28" s="87"/>
      <c r="E28" s="87"/>
      <c r="F28" s="88"/>
      <c r="G28" s="6"/>
      <c r="H28" s="8"/>
      <c r="I28" s="15">
        <f>I18+I20+I21+I22+I23+I24+I25+I26</f>
        <v>20635.030000000002</v>
      </c>
      <c r="K28" s="10"/>
    </row>
    <row r="29" spans="1:11" ht="18.75" customHeight="1">
      <c r="A29" s="93" t="s">
        <v>47</v>
      </c>
      <c r="B29" s="94"/>
      <c r="C29" s="94"/>
      <c r="D29" s="94"/>
      <c r="E29" s="94"/>
      <c r="F29" s="94"/>
      <c r="I29" s="10"/>
    </row>
    <row r="30" spans="1:11" ht="21" customHeight="1">
      <c r="A30" s="7" t="s">
        <v>6</v>
      </c>
      <c r="B30" s="80" t="s">
        <v>12</v>
      </c>
      <c r="C30" s="81"/>
      <c r="D30" s="81"/>
      <c r="E30" s="81"/>
      <c r="F30" s="81"/>
      <c r="G30" s="82"/>
      <c r="H30" s="8" t="s">
        <v>21</v>
      </c>
      <c r="I30" s="8" t="s">
        <v>13</v>
      </c>
    </row>
    <row r="31" spans="1:11">
      <c r="A31" s="12" t="s">
        <v>14</v>
      </c>
      <c r="B31" s="80"/>
      <c r="C31" s="81"/>
      <c r="D31" s="81"/>
      <c r="E31" s="81"/>
      <c r="F31" s="81"/>
      <c r="G31" s="82"/>
      <c r="H31" s="8" t="s">
        <v>113</v>
      </c>
      <c r="I31" s="14"/>
    </row>
    <row r="32" spans="1:11" ht="15.75">
      <c r="A32" s="12"/>
      <c r="B32" s="80" t="s">
        <v>95</v>
      </c>
      <c r="C32" s="81"/>
      <c r="D32" s="81"/>
      <c r="E32" s="81"/>
      <c r="F32" s="81"/>
      <c r="G32" s="82"/>
      <c r="H32" s="8"/>
      <c r="I32" s="15">
        <f>SUM(I31)</f>
        <v>0</v>
      </c>
    </row>
    <row r="33" spans="1:9">
      <c r="A33" s="11"/>
    </row>
    <row r="34" spans="1:9">
      <c r="A34" s="11"/>
      <c r="B34" s="3" t="s">
        <v>48</v>
      </c>
      <c r="C34" t="s">
        <v>49</v>
      </c>
      <c r="F34" t="s">
        <v>54</v>
      </c>
      <c r="I34" t="s">
        <v>50</v>
      </c>
    </row>
    <row r="35" spans="1:9">
      <c r="A35" s="9"/>
    </row>
    <row r="37" spans="1:9">
      <c r="B37" s="3" t="s">
        <v>51</v>
      </c>
      <c r="C37" t="s">
        <v>52</v>
      </c>
      <c r="F37" t="s">
        <v>55</v>
      </c>
      <c r="I37" t="s">
        <v>53</v>
      </c>
    </row>
  </sheetData>
  <mergeCells count="32">
    <mergeCell ref="E2:J2"/>
    <mergeCell ref="D3:J3"/>
    <mergeCell ref="D4:I4"/>
    <mergeCell ref="H5:I5"/>
    <mergeCell ref="O5:P5"/>
    <mergeCell ref="A7:G7"/>
    <mergeCell ref="A8:I8"/>
    <mergeCell ref="A9:E9"/>
    <mergeCell ref="F9:H9"/>
    <mergeCell ref="F6:L6"/>
    <mergeCell ref="A10:F10"/>
    <mergeCell ref="H10:I10"/>
    <mergeCell ref="H11:I11"/>
    <mergeCell ref="A13:F13"/>
    <mergeCell ref="B14:G14"/>
    <mergeCell ref="B21:F21"/>
    <mergeCell ref="A11:D11"/>
    <mergeCell ref="A29:F29"/>
    <mergeCell ref="B30:G30"/>
    <mergeCell ref="B31:G31"/>
    <mergeCell ref="B16:E16"/>
    <mergeCell ref="B17:G17"/>
    <mergeCell ref="B18:F18"/>
    <mergeCell ref="B19:F19"/>
    <mergeCell ref="B20:F20"/>
    <mergeCell ref="B32:G32"/>
    <mergeCell ref="B22:F22"/>
    <mergeCell ref="B23:F23"/>
    <mergeCell ref="B24:F24"/>
    <mergeCell ref="B25:F25"/>
    <mergeCell ref="B26:G26"/>
    <mergeCell ref="B28:F28"/>
  </mergeCells>
  <pageMargins left="0.38" right="0.38" top="0.25" bottom="0.47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46</vt:i4>
      </vt:variant>
    </vt:vector>
  </HeadingPairs>
  <TitlesOfParts>
    <vt:vector size="46" baseType="lpstr">
      <vt:lpstr>май 17  (3)</vt:lpstr>
      <vt:lpstr>АКТ апрель</vt:lpstr>
      <vt:lpstr>должники</vt:lpstr>
      <vt:lpstr>АКТ май</vt:lpstr>
      <vt:lpstr>АКТ июнь</vt:lpstr>
      <vt:lpstr>АКТ июль</vt:lpstr>
      <vt:lpstr>АКТ август</vt:lpstr>
      <vt:lpstr>АКТ сентябрь</vt:lpstr>
      <vt:lpstr>АКТ октябрь)</vt:lpstr>
      <vt:lpstr>АКТ ноябрь</vt:lpstr>
      <vt:lpstr>Акт декабрь</vt:lpstr>
      <vt:lpstr>Акт январь)</vt:lpstr>
      <vt:lpstr>Акт февраль 15</vt:lpstr>
      <vt:lpstr>Акт март15</vt:lpstr>
      <vt:lpstr> </vt:lpstr>
      <vt:lpstr>Апрель 15</vt:lpstr>
      <vt:lpstr>май 2015</vt:lpstr>
      <vt:lpstr>июнь 2015</vt:lpstr>
      <vt:lpstr>июль 2015</vt:lpstr>
      <vt:lpstr>август 2015</vt:lpstr>
      <vt:lpstr>сентябрь 2015</vt:lpstr>
      <vt:lpstr>октябрь 2015 </vt:lpstr>
      <vt:lpstr>ноябрь 2015  </vt:lpstr>
      <vt:lpstr>декабрь 2015</vt:lpstr>
      <vt:lpstr>январь 2016</vt:lpstr>
      <vt:lpstr>февраль 2016</vt:lpstr>
      <vt:lpstr>март 2016 </vt:lpstr>
      <vt:lpstr>апрель 2016</vt:lpstr>
      <vt:lpstr>май 2016</vt:lpstr>
      <vt:lpstr>июнь 2016</vt:lpstr>
      <vt:lpstr>июль 2016 </vt:lpstr>
      <vt:lpstr>август 16</vt:lpstr>
      <vt:lpstr>сентябрь 16</vt:lpstr>
      <vt:lpstr>октябрь 16</vt:lpstr>
      <vt:lpstr>ноябрь 16</vt:lpstr>
      <vt:lpstr>декабрь 16</vt:lpstr>
      <vt:lpstr>Январь 17</vt:lpstr>
      <vt:lpstr>февраль 17</vt:lpstr>
      <vt:lpstr>март 17</vt:lpstr>
      <vt:lpstr>Лист1</vt:lpstr>
      <vt:lpstr>апрель 17 </vt:lpstr>
      <vt:lpstr>май 17  (2)</vt:lpstr>
      <vt:lpstr>июнь 17</vt:lpstr>
      <vt:lpstr>июль 17 </vt:lpstr>
      <vt:lpstr>август 17  </vt:lpstr>
      <vt:lpstr>сентябрь 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cp:lastPrinted>2017-10-31T06:21:01Z</cp:lastPrinted>
  <dcterms:created xsi:type="dcterms:W3CDTF">2014-05-30T03:01:11Z</dcterms:created>
  <dcterms:modified xsi:type="dcterms:W3CDTF">2017-10-31T06:22:53Z</dcterms:modified>
</cp:coreProperties>
</file>