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5195" windowHeight="7935"/>
  </bookViews>
  <sheets>
    <sheet name="д.21" sheetId="5" r:id="rId1"/>
  </sheets>
  <calcPr calcId="125725"/>
</workbook>
</file>

<file path=xl/calcChain.xml><?xml version="1.0" encoding="utf-8"?>
<calcChain xmlns="http://schemas.openxmlformats.org/spreadsheetml/2006/main">
  <c r="B78" i="5"/>
  <c r="B82"/>
  <c r="E11"/>
  <c r="E10"/>
  <c r="E9"/>
  <c r="E8"/>
  <c r="E7"/>
  <c r="E12" s="1"/>
  <c r="C12" l="1"/>
  <c r="D12"/>
  <c r="B12"/>
</calcChain>
</file>

<file path=xl/sharedStrings.xml><?xml version="1.0" encoding="utf-8"?>
<sst xmlns="http://schemas.openxmlformats.org/spreadsheetml/2006/main" count="99" uniqueCount="96">
  <si>
    <t>Общая площадь квартир,м.кв.</t>
  </si>
  <si>
    <t xml:space="preserve"> Содержание жилья (МОП)</t>
  </si>
  <si>
    <t xml:space="preserve"> Ремонт МОП (текущий) </t>
  </si>
  <si>
    <t xml:space="preserve"> Вывоз мусора</t>
  </si>
  <si>
    <t>Итого</t>
  </si>
  <si>
    <t xml:space="preserve">СМЕТА ДОХОДОВ И РАСХОДОВ  за 12 месяцев 2015 г.    </t>
  </si>
  <si>
    <t>Долг на 01.01.2015</t>
  </si>
  <si>
    <t>Долг на 01.01.2016г.</t>
  </si>
  <si>
    <t>Вознаграждение ПСД</t>
  </si>
  <si>
    <t xml:space="preserve">НАЧИСЛЕНО+перерасчет </t>
  </si>
  <si>
    <t>ОПЛАЧЕНО+субсидии</t>
  </si>
  <si>
    <t>Наименование</t>
  </si>
  <si>
    <t>отопления кв. 104,33,120</t>
  </si>
  <si>
    <t>5.Демонтаж, монтаж стояка отопления</t>
  </si>
  <si>
    <t>кв.111</t>
  </si>
  <si>
    <t>подвале п. 7</t>
  </si>
  <si>
    <t>кв. 114-119</t>
  </si>
  <si>
    <t>2-м подъезде</t>
  </si>
  <si>
    <t>ограждения</t>
  </si>
  <si>
    <t>в кв. 9.</t>
  </si>
  <si>
    <t>перекрытие в кв.75</t>
  </si>
  <si>
    <t>кв.105,108,111</t>
  </si>
  <si>
    <t>через перекрытия кв. 92-95</t>
  </si>
  <si>
    <t>через перекрытия кв.51,55,59</t>
  </si>
  <si>
    <t>светильников дворового освещения</t>
  </si>
  <si>
    <t>кв.9</t>
  </si>
  <si>
    <t>насоса на 2-м тепловом узле</t>
  </si>
  <si>
    <t>Navigator 50 Вт</t>
  </si>
  <si>
    <t>Замена эл. ламп п.4</t>
  </si>
  <si>
    <t>тепловом узле</t>
  </si>
  <si>
    <t>подвале общедомового</t>
  </si>
  <si>
    <t>Замена предохранителя</t>
  </si>
  <si>
    <t>узле тепловой энергии, монтаж</t>
  </si>
  <si>
    <t>ИТОГО</t>
  </si>
  <si>
    <t>Работы 2015г.</t>
  </si>
  <si>
    <t>Сумма</t>
  </si>
  <si>
    <t>Председатель Совета дома</t>
  </si>
  <si>
    <t>Бухгалтер ООО "13 Микрорайон"</t>
  </si>
  <si>
    <t>Артемьева Н.А.</t>
  </si>
  <si>
    <t>Директор ООО "13 Микрорайон"</t>
  </si>
  <si>
    <t>Кузнецов В.Д.</t>
  </si>
  <si>
    <t>Кап. ремонт</t>
  </si>
  <si>
    <t>Кап. ремонт старый долг</t>
  </si>
  <si>
    <t>Дом № 17 а</t>
  </si>
  <si>
    <t>Бочкарева Ю.С.</t>
  </si>
  <si>
    <t>1. Устранение завоздушивания системы</t>
  </si>
  <si>
    <t xml:space="preserve">2. Замена сбросника отопления в </t>
  </si>
  <si>
    <t>3.Замена стояков отопления кв.41</t>
  </si>
  <si>
    <t>энергии на 1-м и 2-м тепловом узле</t>
  </si>
  <si>
    <t>4.Демонтаж, монтаж приборов учета тепловой</t>
  </si>
  <si>
    <t>на 1-м и 2-м теплоузле</t>
  </si>
  <si>
    <t>а)Демонтаж, монтаж задвижек д. 89мм-</t>
  </si>
  <si>
    <t>б)Демонтаж,монтаж балансировочного клапана</t>
  </si>
  <si>
    <t>Собрано денег на ремонт жителями</t>
  </si>
  <si>
    <t>Сделано работ в 2015г.</t>
  </si>
  <si>
    <t>Долг за жителями по текущему ремонту за 2015г.</t>
  </si>
  <si>
    <t>Долг жителей по текущему ремонту на 31.12.2015г.</t>
  </si>
  <si>
    <t>6.Замена стояков отопления в кв. 131</t>
  </si>
  <si>
    <t>7.Замена стояка канализации кв. 46</t>
  </si>
  <si>
    <t>8.Ремонт премыкания стенки п. 8</t>
  </si>
  <si>
    <t>9.Монтаж электронных приборов теплосчетчика</t>
  </si>
  <si>
    <t>10.Замена стояка через перекрытие в</t>
  </si>
  <si>
    <t>11.Изготовление и монтаж поручней во</t>
  </si>
  <si>
    <t>12.Изготовление ограждения, монтаж</t>
  </si>
  <si>
    <t xml:space="preserve">13.Демонтаж,монтаж стояка отопления </t>
  </si>
  <si>
    <t xml:space="preserve">14.Замена стояка отопления через </t>
  </si>
  <si>
    <t xml:space="preserve">15.Замена стояков отопления </t>
  </si>
  <si>
    <t>16.Опресовка тепловых узлов</t>
  </si>
  <si>
    <t>17.Ремонт цоколя</t>
  </si>
  <si>
    <t>18.Ремонт козырьков</t>
  </si>
  <si>
    <t>19.Демонтаж,монтаж стояка отопления</t>
  </si>
  <si>
    <t>20.Демонтаж,монтаж стояка отопления</t>
  </si>
  <si>
    <t>21.Демонтаж,монтаж диодных</t>
  </si>
  <si>
    <t>22.Замена датчиков движения (5х500)</t>
  </si>
  <si>
    <t>23.Ревизия эл. щитов общедомовые</t>
  </si>
  <si>
    <t>24.Замена патрона</t>
  </si>
  <si>
    <t>25.Демонтаж стояка отопления кв.43</t>
  </si>
  <si>
    <t>26.Демонтаж,монтаж стояков отопления</t>
  </si>
  <si>
    <t>27.Демонтаж,монтаж эл. автоматов</t>
  </si>
  <si>
    <t>28.Демонтаж,монтаж циркуляционного</t>
  </si>
  <si>
    <t>29.Демонтаж,монтаж счетчика г.в. В</t>
  </si>
  <si>
    <t>30.Ремонт светильника в тамбуре п.4</t>
  </si>
  <si>
    <t>31.Демонтаж,монтаж прожектора п.5</t>
  </si>
  <si>
    <t>32.Замена светильника</t>
  </si>
  <si>
    <t>33.Прочистка грязевика на 1-м и 2-м</t>
  </si>
  <si>
    <t>34.Поверка приборов учета на 1-м и 2-м</t>
  </si>
  <si>
    <t>35.Ремонт теплового узла № 2</t>
  </si>
  <si>
    <t xml:space="preserve">Аренда подвального помещения 4099 х 7= 28693руб. </t>
  </si>
  <si>
    <t>Перерасчет по электр.: (содержание -0,45коп.)</t>
  </si>
  <si>
    <t>февраль</t>
  </si>
  <si>
    <t>апрель</t>
  </si>
  <si>
    <t>сентябрь</t>
  </si>
  <si>
    <t>декабрь</t>
  </si>
  <si>
    <t>Тариф за эти месяцы по содержанию не 9,05р., а 8,60р.)</t>
  </si>
  <si>
    <t xml:space="preserve">в)Замена крана д.32мм.+работа 10000 </t>
  </si>
  <si>
    <t>36.Утепление швов</t>
  </si>
</sst>
</file>

<file path=xl/styles.xml><?xml version="1.0" encoding="utf-8"?>
<styleSheet xmlns="http://schemas.openxmlformats.org/spreadsheetml/2006/main">
  <numFmts count="1">
    <numFmt numFmtId="6" formatCode="#,##0&quot;р.&quot;;[Red]\-#,##0&quot;р.&quot;"/>
  </numFmts>
  <fonts count="9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sz val="14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>
      <alignment horizontal="right" vertical="top"/>
    </xf>
    <xf numFmtId="0" fontId="3" fillId="0" borderId="0">
      <alignment horizontal="center" vertical="center"/>
    </xf>
    <xf numFmtId="0" fontId="3" fillId="0" borderId="0">
      <alignment horizontal="left" vertical="top"/>
    </xf>
    <xf numFmtId="0" fontId="3" fillId="0" borderId="0">
      <alignment horizontal="right" vertical="top"/>
    </xf>
    <xf numFmtId="0" fontId="4" fillId="0" borderId="0">
      <alignment horizontal="left" vertical="top"/>
    </xf>
  </cellStyleXfs>
  <cellXfs count="3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6" fillId="0" borderId="0" xfId="0" applyFont="1"/>
    <xf numFmtId="0" fontId="0" fillId="0" borderId="4" xfId="0" applyBorder="1"/>
    <xf numFmtId="0" fontId="2" fillId="0" borderId="0" xfId="0" applyFont="1" applyBorder="1"/>
    <xf numFmtId="0" fontId="0" fillId="0" borderId="5" xfId="0" applyBorder="1"/>
    <xf numFmtId="0" fontId="0" fillId="0" borderId="1" xfId="0" applyFill="1" applyBorder="1"/>
    <xf numFmtId="0" fontId="0" fillId="0" borderId="0" xfId="0" applyFill="1" applyBorder="1"/>
    <xf numFmtId="0" fontId="2" fillId="0" borderId="6" xfId="0" applyFont="1" applyBorder="1"/>
    <xf numFmtId="0" fontId="2" fillId="0" borderId="2" xfId="0" applyFont="1" applyBorder="1"/>
    <xf numFmtId="6" fontId="0" fillId="0" borderId="0" xfId="0" applyNumberFormat="1"/>
    <xf numFmtId="0" fontId="0" fillId="0" borderId="2" xfId="0" applyBorder="1" applyAlignment="1">
      <alignment horizontal="center" wrapText="1"/>
    </xf>
    <xf numFmtId="0" fontId="1" fillId="0" borderId="2" xfId="0" applyFont="1" applyBorder="1"/>
    <xf numFmtId="0" fontId="0" fillId="0" borderId="7" xfId="0" applyBorder="1"/>
    <xf numFmtId="0" fontId="0" fillId="0" borderId="5" xfId="0" applyFill="1" applyBorder="1"/>
    <xf numFmtId="0" fontId="0" fillId="0" borderId="7" xfId="0" applyFill="1" applyBorder="1"/>
    <xf numFmtId="0" fontId="7" fillId="0" borderId="0" xfId="0" applyFont="1" applyBorder="1"/>
    <xf numFmtId="0" fontId="0" fillId="0" borderId="8" xfId="0" applyBorder="1"/>
    <xf numFmtId="0" fontId="2" fillId="0" borderId="10" xfId="0" applyFont="1" applyBorder="1"/>
    <xf numFmtId="0" fontId="8" fillId="0" borderId="0" xfId="0" applyFont="1" applyFill="1" applyBorder="1"/>
    <xf numFmtId="0" fontId="8" fillId="0" borderId="3" xfId="0" applyFont="1" applyFill="1" applyBorder="1"/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0" fillId="0" borderId="9" xfId="0" applyBorder="1"/>
    <xf numFmtId="0" fontId="0" fillId="0" borderId="0" xfId="0" applyFont="1" applyFill="1" applyBorder="1"/>
    <xf numFmtId="0" fontId="0" fillId="0" borderId="0" xfId="0" applyFont="1"/>
    <xf numFmtId="0" fontId="2" fillId="0" borderId="0" xfId="0" applyFont="1" applyFill="1" applyBorder="1"/>
    <xf numFmtId="0" fontId="0" fillId="0" borderId="8" xfId="0" applyFont="1" applyFill="1" applyBorder="1"/>
    <xf numFmtId="0" fontId="0" fillId="0" borderId="5" xfId="0" applyFont="1" applyBorder="1"/>
    <xf numFmtId="0" fontId="0" fillId="0" borderId="11" xfId="0" applyFont="1" applyFill="1" applyBorder="1"/>
    <xf numFmtId="0" fontId="0" fillId="0" borderId="1" xfId="0" applyFont="1" applyBorder="1"/>
    <xf numFmtId="0" fontId="0" fillId="0" borderId="3" xfId="0" applyFill="1" applyBorder="1"/>
    <xf numFmtId="0" fontId="0" fillId="0" borderId="2" xfId="0" applyFont="1" applyBorder="1"/>
  </cellXfs>
  <cellStyles count="6">
    <cellStyle name="S10" xfId="1"/>
    <cellStyle name="S3" xfId="2"/>
    <cellStyle name="S7" xfId="3"/>
    <cellStyle name="S8" xfId="4"/>
    <cellStyle name="S9" xfId="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51"/>
  <sheetViews>
    <sheetView tabSelected="1" workbookViewId="0">
      <selection activeCell="E101" sqref="E101"/>
    </sheetView>
  </sheetViews>
  <sheetFormatPr defaultRowHeight="12.75"/>
  <cols>
    <col min="1" max="1" width="45.5703125" customWidth="1"/>
    <col min="2" max="2" width="15" customWidth="1"/>
    <col min="3" max="3" width="19.42578125" customWidth="1"/>
    <col min="4" max="4" width="17.7109375" customWidth="1"/>
    <col min="5" max="5" width="15.42578125" customWidth="1"/>
    <col min="6" max="6" width="6.42578125" hidden="1" customWidth="1"/>
    <col min="7" max="8" width="9.140625" hidden="1" customWidth="1"/>
    <col min="9" max="9" width="11" customWidth="1"/>
    <col min="10" max="10" width="15" customWidth="1"/>
    <col min="11" max="11" width="1" hidden="1" customWidth="1"/>
    <col min="12" max="13" width="9.140625" hidden="1" customWidth="1"/>
  </cols>
  <sheetData>
    <row r="2" spans="1:10" ht="18">
      <c r="A2" s="6" t="s">
        <v>43</v>
      </c>
    </row>
    <row r="3" spans="1:10" s="6" customFormat="1" ht="18">
      <c r="A3" s="6" t="s">
        <v>5</v>
      </c>
    </row>
    <row r="5" spans="1:10">
      <c r="A5" t="s">
        <v>0</v>
      </c>
      <c r="B5">
        <v>7313</v>
      </c>
    </row>
    <row r="6" spans="1:10" ht="25.5">
      <c r="A6" s="5"/>
      <c r="B6" s="15" t="s">
        <v>6</v>
      </c>
      <c r="C6" s="16" t="s">
        <v>9</v>
      </c>
      <c r="D6" s="16" t="s">
        <v>10</v>
      </c>
      <c r="E6" s="15" t="s">
        <v>7</v>
      </c>
    </row>
    <row r="7" spans="1:10">
      <c r="A7" s="9" t="s">
        <v>1</v>
      </c>
      <c r="B7" s="7">
        <v>58224</v>
      </c>
      <c r="C7" s="9">
        <v>764936</v>
      </c>
      <c r="D7" s="7">
        <v>766421</v>
      </c>
      <c r="E7" s="9">
        <f>B7+C7-D7</f>
        <v>56739</v>
      </c>
    </row>
    <row r="8" spans="1:10" ht="14.25" customHeight="1">
      <c r="A8" s="2" t="s">
        <v>2</v>
      </c>
      <c r="B8" s="7">
        <v>44369</v>
      </c>
      <c r="C8" s="9">
        <v>413810</v>
      </c>
      <c r="D8" s="7">
        <v>412825</v>
      </c>
      <c r="E8" s="9">
        <f>B8+C8-D8</f>
        <v>45354</v>
      </c>
      <c r="F8" s="15" t="s">
        <v>6</v>
      </c>
      <c r="G8" s="16" t="s">
        <v>9</v>
      </c>
      <c r="H8" s="16" t="s">
        <v>10</v>
      </c>
    </row>
    <row r="9" spans="1:10">
      <c r="A9" s="2" t="s">
        <v>3</v>
      </c>
      <c r="B9" s="4">
        <v>12241</v>
      </c>
      <c r="C9" s="2">
        <v>114081</v>
      </c>
      <c r="D9" s="10">
        <v>110041</v>
      </c>
      <c r="E9" s="2">
        <f>B9+C9-D9</f>
        <v>16281</v>
      </c>
      <c r="F9" s="7">
        <v>144147</v>
      </c>
      <c r="G9" s="9">
        <v>764936</v>
      </c>
      <c r="H9" s="7">
        <v>766421</v>
      </c>
    </row>
    <row r="10" spans="1:10">
      <c r="A10" s="2" t="s">
        <v>8</v>
      </c>
      <c r="B10" s="11">
        <v>27528</v>
      </c>
      <c r="C10" s="2">
        <v>88021</v>
      </c>
      <c r="D10" s="10">
        <v>81580</v>
      </c>
      <c r="E10" s="2">
        <f>B10+C10-D10</f>
        <v>33969</v>
      </c>
      <c r="F10" s="4">
        <v>16823</v>
      </c>
      <c r="G10" s="2">
        <v>114082</v>
      </c>
      <c r="H10" s="10">
        <v>110042</v>
      </c>
    </row>
    <row r="11" spans="1:10">
      <c r="A11" s="25" t="s">
        <v>41</v>
      </c>
      <c r="B11" s="11">
        <v>74801</v>
      </c>
      <c r="C11" s="10">
        <v>-11118</v>
      </c>
      <c r="D11" s="10">
        <v>18764</v>
      </c>
      <c r="E11" s="26">
        <f>B11+C11-D11</f>
        <v>44919</v>
      </c>
      <c r="F11" s="11"/>
      <c r="G11" s="2"/>
      <c r="H11" s="10"/>
    </row>
    <row r="12" spans="1:10">
      <c r="A12" s="5" t="s">
        <v>4</v>
      </c>
      <c r="B12" s="13">
        <f>SUM(B7:B11)</f>
        <v>217163</v>
      </c>
      <c r="C12" s="12">
        <f>SUM(C7:C11)</f>
        <v>1369730</v>
      </c>
      <c r="D12" s="13">
        <f>SUM(D7:D11)</f>
        <v>1389631</v>
      </c>
      <c r="E12" s="22">
        <f>SUM(E7:E11)</f>
        <v>197262</v>
      </c>
      <c r="F12" s="11">
        <v>34527</v>
      </c>
      <c r="G12" s="2">
        <v>88022</v>
      </c>
      <c r="H12" s="10">
        <v>81580</v>
      </c>
    </row>
    <row r="13" spans="1:10" s="4" customFormat="1">
      <c r="A13" s="27" t="s">
        <v>42</v>
      </c>
      <c r="B13" s="8"/>
      <c r="C13" s="8"/>
      <c r="D13" s="8"/>
      <c r="E13" s="8"/>
      <c r="F13" s="11"/>
      <c r="H13" s="11"/>
    </row>
    <row r="14" spans="1:10" s="4" customFormat="1">
      <c r="A14" s="11"/>
      <c r="B14" s="8"/>
      <c r="C14" s="8"/>
      <c r="D14" s="8"/>
      <c r="E14" s="8"/>
      <c r="F14" s="11"/>
      <c r="H14" s="11"/>
    </row>
    <row r="15" spans="1:10" s="4" customFormat="1" ht="18">
      <c r="A15" s="23" t="s">
        <v>34</v>
      </c>
      <c r="B15" s="8"/>
      <c r="C15" s="8"/>
      <c r="D15" s="8"/>
      <c r="E15" s="8"/>
      <c r="F15" s="11"/>
      <c r="H15" s="11"/>
    </row>
    <row r="16" spans="1:10" s="4" customFormat="1" ht="18">
      <c r="A16" s="24" t="s">
        <v>11</v>
      </c>
      <c r="B16" s="13" t="s">
        <v>35</v>
      </c>
      <c r="C16" s="8"/>
      <c r="D16" s="8" t="s">
        <v>87</v>
      </c>
      <c r="E16" s="8"/>
      <c r="F16" s="31"/>
      <c r="G16" s="8"/>
      <c r="H16" s="31"/>
      <c r="I16" s="8"/>
      <c r="J16" s="8"/>
    </row>
    <row r="17" spans="1:9" ht="12.75" customHeight="1">
      <c r="A17" s="9" t="s">
        <v>45</v>
      </c>
      <c r="B17" s="9">
        <v>1440</v>
      </c>
      <c r="D17" s="29"/>
      <c r="E17" s="4"/>
      <c r="F17" s="12"/>
      <c r="G17" s="13"/>
      <c r="H17" s="12"/>
    </row>
    <row r="18" spans="1:9" ht="12.75" customHeight="1">
      <c r="A18" s="17" t="s">
        <v>12</v>
      </c>
      <c r="B18" s="17"/>
      <c r="C18" s="20"/>
      <c r="D18" s="31" t="s">
        <v>88</v>
      </c>
      <c r="E18" s="1"/>
      <c r="F18" s="1"/>
      <c r="G18" s="1"/>
      <c r="H18" s="1"/>
      <c r="I18" s="1"/>
    </row>
    <row r="19" spans="1:9" ht="12.75" customHeight="1">
      <c r="A19" s="9" t="s">
        <v>46</v>
      </c>
      <c r="B19" s="9">
        <v>415</v>
      </c>
      <c r="C19" s="1"/>
      <c r="D19" s="11" t="s">
        <v>89</v>
      </c>
    </row>
    <row r="20" spans="1:9">
      <c r="A20" s="17" t="s">
        <v>15</v>
      </c>
      <c r="B20" s="17"/>
      <c r="D20" s="11" t="s">
        <v>90</v>
      </c>
    </row>
    <row r="21" spans="1:9">
      <c r="A21" s="9" t="s">
        <v>47</v>
      </c>
      <c r="B21" s="9">
        <v>1875</v>
      </c>
      <c r="D21" s="11" t="s">
        <v>91</v>
      </c>
    </row>
    <row r="22" spans="1:9">
      <c r="A22" s="21" t="s">
        <v>49</v>
      </c>
      <c r="B22" s="9"/>
      <c r="D22" s="11" t="s">
        <v>92</v>
      </c>
    </row>
    <row r="23" spans="1:9">
      <c r="A23" s="28" t="s">
        <v>48</v>
      </c>
      <c r="B23" s="17">
        <v>10200</v>
      </c>
      <c r="D23" s="11" t="s">
        <v>93</v>
      </c>
    </row>
    <row r="24" spans="1:9">
      <c r="A24" s="2" t="s">
        <v>13</v>
      </c>
      <c r="B24" s="2">
        <v>1875</v>
      </c>
    </row>
    <row r="25" spans="1:9">
      <c r="A25" s="17" t="s">
        <v>14</v>
      </c>
      <c r="B25" s="17"/>
    </row>
    <row r="26" spans="1:9">
      <c r="A26" s="3" t="s">
        <v>57</v>
      </c>
      <c r="B26" s="3">
        <v>3375</v>
      </c>
    </row>
    <row r="27" spans="1:9">
      <c r="A27" s="3" t="s">
        <v>58</v>
      </c>
      <c r="B27" s="3">
        <v>1230</v>
      </c>
    </row>
    <row r="28" spans="1:9">
      <c r="A28" s="9" t="s">
        <v>59</v>
      </c>
      <c r="B28" s="9">
        <v>4540</v>
      </c>
    </row>
    <row r="29" spans="1:9">
      <c r="A29" s="21" t="s">
        <v>60</v>
      </c>
      <c r="B29" s="9"/>
    </row>
    <row r="30" spans="1:9">
      <c r="A30" s="28" t="s">
        <v>50</v>
      </c>
      <c r="B30" s="17">
        <v>8250</v>
      </c>
    </row>
    <row r="31" spans="1:9">
      <c r="A31" s="2" t="s">
        <v>61</v>
      </c>
      <c r="B31" s="2">
        <v>1875</v>
      </c>
    </row>
    <row r="32" spans="1:9">
      <c r="A32" s="17" t="s">
        <v>16</v>
      </c>
      <c r="B32" s="17"/>
    </row>
    <row r="33" spans="1:10">
      <c r="A33" s="9" t="s">
        <v>62</v>
      </c>
      <c r="B33" s="9">
        <v>2000</v>
      </c>
    </row>
    <row r="34" spans="1:10">
      <c r="A34" s="17" t="s">
        <v>17</v>
      </c>
      <c r="B34" s="17"/>
    </row>
    <row r="35" spans="1:10">
      <c r="A35" s="2" t="s">
        <v>63</v>
      </c>
      <c r="B35" s="2">
        <v>6400</v>
      </c>
    </row>
    <row r="36" spans="1:10">
      <c r="A36" s="17" t="s">
        <v>18</v>
      </c>
      <c r="B36" s="17"/>
    </row>
    <row r="37" spans="1:10">
      <c r="A37" s="9" t="s">
        <v>64</v>
      </c>
      <c r="B37" s="9">
        <v>2250</v>
      </c>
    </row>
    <row r="38" spans="1:10">
      <c r="A38" s="17" t="s">
        <v>19</v>
      </c>
      <c r="B38" s="17"/>
      <c r="J38" s="14"/>
    </row>
    <row r="39" spans="1:10">
      <c r="A39" s="9" t="s">
        <v>65</v>
      </c>
      <c r="B39" s="9">
        <v>2250</v>
      </c>
      <c r="J39" s="14"/>
    </row>
    <row r="40" spans="1:10">
      <c r="A40" s="17" t="s">
        <v>20</v>
      </c>
      <c r="B40" s="17"/>
    </row>
    <row r="41" spans="1:10">
      <c r="A41" s="18" t="s">
        <v>66</v>
      </c>
      <c r="B41" s="9">
        <v>4850</v>
      </c>
    </row>
    <row r="42" spans="1:10">
      <c r="A42" s="19" t="s">
        <v>21</v>
      </c>
      <c r="B42" s="17"/>
    </row>
    <row r="43" spans="1:10">
      <c r="A43" s="3" t="s">
        <v>67</v>
      </c>
      <c r="B43" s="3">
        <v>2400</v>
      </c>
    </row>
    <row r="44" spans="1:10">
      <c r="A44" s="3" t="s">
        <v>68</v>
      </c>
      <c r="B44" s="3">
        <v>185607</v>
      </c>
    </row>
    <row r="45" spans="1:10">
      <c r="A45" s="3" t="s">
        <v>69</v>
      </c>
      <c r="B45" s="3">
        <v>118159</v>
      </c>
    </row>
    <row r="46" spans="1:10">
      <c r="A46" s="9" t="s">
        <v>70</v>
      </c>
      <c r="B46" s="9">
        <v>2250</v>
      </c>
    </row>
    <row r="47" spans="1:10">
      <c r="A47" s="17" t="s">
        <v>22</v>
      </c>
      <c r="B47" s="17"/>
    </row>
    <row r="48" spans="1:10">
      <c r="A48" s="9" t="s">
        <v>71</v>
      </c>
      <c r="B48" s="9">
        <v>15000</v>
      </c>
    </row>
    <row r="49" spans="1:2">
      <c r="A49" s="17" t="s">
        <v>23</v>
      </c>
      <c r="B49" s="17"/>
    </row>
    <row r="50" spans="1:2">
      <c r="A50" s="9" t="s">
        <v>72</v>
      </c>
      <c r="B50" s="9">
        <v>8538</v>
      </c>
    </row>
    <row r="51" spans="1:2">
      <c r="A51" s="17" t="s">
        <v>24</v>
      </c>
      <c r="B51" s="17"/>
    </row>
    <row r="52" spans="1:2">
      <c r="A52" s="3" t="s">
        <v>73</v>
      </c>
      <c r="B52" s="3">
        <v>2500</v>
      </c>
    </row>
    <row r="53" spans="1:2">
      <c r="A53" s="3" t="s">
        <v>74</v>
      </c>
      <c r="B53" s="3">
        <v>3484</v>
      </c>
    </row>
    <row r="54" spans="1:2">
      <c r="A54" s="3" t="s">
        <v>75</v>
      </c>
      <c r="B54" s="3">
        <v>300</v>
      </c>
    </row>
    <row r="55" spans="1:2">
      <c r="A55" s="3" t="s">
        <v>76</v>
      </c>
      <c r="B55" s="3">
        <v>1875</v>
      </c>
    </row>
    <row r="56" spans="1:2">
      <c r="A56" s="9" t="s">
        <v>77</v>
      </c>
      <c r="B56" s="9">
        <v>9000</v>
      </c>
    </row>
    <row r="57" spans="1:2">
      <c r="A57" s="2" t="s">
        <v>25</v>
      </c>
      <c r="B57" s="2"/>
    </row>
    <row r="58" spans="1:2">
      <c r="A58" s="17" t="s">
        <v>78</v>
      </c>
      <c r="B58" s="17">
        <v>1542</v>
      </c>
    </row>
    <row r="59" spans="1:2">
      <c r="A59" s="9" t="s">
        <v>79</v>
      </c>
      <c r="B59" s="9">
        <v>10540</v>
      </c>
    </row>
    <row r="60" spans="1:2">
      <c r="A60" s="17" t="s">
        <v>26</v>
      </c>
      <c r="B60" s="17"/>
    </row>
    <row r="61" spans="1:2">
      <c r="A61" s="9" t="s">
        <v>80</v>
      </c>
      <c r="B61" s="9">
        <v>6970</v>
      </c>
    </row>
    <row r="62" spans="1:2">
      <c r="A62" s="17" t="s">
        <v>30</v>
      </c>
      <c r="B62" s="17"/>
    </row>
    <row r="63" spans="1:2">
      <c r="A63" s="3" t="s">
        <v>81</v>
      </c>
      <c r="B63" s="3">
        <v>780</v>
      </c>
    </row>
    <row r="64" spans="1:2">
      <c r="A64" s="9" t="s">
        <v>82</v>
      </c>
      <c r="B64" s="9">
        <v>3040</v>
      </c>
    </row>
    <row r="65" spans="1:2">
      <c r="A65" s="17" t="s">
        <v>27</v>
      </c>
      <c r="B65" s="17"/>
    </row>
    <row r="66" spans="1:2">
      <c r="A66" s="9" t="s">
        <v>83</v>
      </c>
      <c r="B66" s="9">
        <v>952</v>
      </c>
    </row>
    <row r="67" spans="1:2">
      <c r="A67" s="2" t="s">
        <v>28</v>
      </c>
      <c r="B67" s="2"/>
    </row>
    <row r="68" spans="1:2">
      <c r="A68" s="17" t="s">
        <v>31</v>
      </c>
      <c r="B68" s="17"/>
    </row>
    <row r="69" spans="1:2">
      <c r="A69" s="9" t="s">
        <v>84</v>
      </c>
      <c r="B69" s="9">
        <v>1938</v>
      </c>
    </row>
    <row r="70" spans="1:2">
      <c r="A70" s="2" t="s">
        <v>29</v>
      </c>
      <c r="B70" s="2"/>
    </row>
    <row r="71" spans="1:2">
      <c r="A71" s="21" t="s">
        <v>85</v>
      </c>
      <c r="B71" s="9"/>
    </row>
    <row r="72" spans="1:2">
      <c r="A72" s="28" t="s">
        <v>32</v>
      </c>
      <c r="B72" s="17">
        <v>13000</v>
      </c>
    </row>
    <row r="73" spans="1:2">
      <c r="A73" s="32" t="s">
        <v>86</v>
      </c>
      <c r="B73" s="33"/>
    </row>
    <row r="74" spans="1:2">
      <c r="A74" s="34" t="s">
        <v>51</v>
      </c>
      <c r="B74" s="35"/>
    </row>
    <row r="75" spans="1:2">
      <c r="A75" s="34" t="s">
        <v>52</v>
      </c>
      <c r="B75" s="35"/>
    </row>
    <row r="76" spans="1:2" s="30" customFormat="1">
      <c r="A76" s="27" t="s">
        <v>94</v>
      </c>
      <c r="B76" s="35">
        <v>22121</v>
      </c>
    </row>
    <row r="77" spans="1:2" s="30" customFormat="1">
      <c r="A77" s="36" t="s">
        <v>95</v>
      </c>
      <c r="B77" s="37">
        <v>22000</v>
      </c>
    </row>
    <row r="78" spans="1:2">
      <c r="A78" s="36" t="s">
        <v>33</v>
      </c>
      <c r="B78" s="13">
        <f>SUM(B17:B77)</f>
        <v>484821</v>
      </c>
    </row>
    <row r="79" spans="1:2">
      <c r="A79" s="11"/>
    </row>
    <row r="80" spans="1:2">
      <c r="A80" s="11" t="s">
        <v>53</v>
      </c>
      <c r="B80">
        <v>412825</v>
      </c>
    </row>
    <row r="81" spans="1:3">
      <c r="A81" s="11" t="s">
        <v>54</v>
      </c>
      <c r="B81">
        <v>484821</v>
      </c>
    </row>
    <row r="82" spans="1:3">
      <c r="A82" s="11" t="s">
        <v>55</v>
      </c>
      <c r="B82">
        <f>B81-B80</f>
        <v>71996</v>
      </c>
    </row>
    <row r="83" spans="1:3">
      <c r="A83" s="11" t="s">
        <v>56</v>
      </c>
      <c r="B83">
        <v>45354</v>
      </c>
    </row>
    <row r="84" spans="1:3">
      <c r="A84" s="4"/>
    </row>
    <row r="85" spans="1:3">
      <c r="A85" s="4"/>
    </row>
    <row r="86" spans="1:3">
      <c r="A86" s="4" t="s">
        <v>37</v>
      </c>
      <c r="C86" t="s">
        <v>38</v>
      </c>
    </row>
    <row r="87" spans="1:3">
      <c r="A87" s="4"/>
    </row>
    <row r="88" spans="1:3">
      <c r="A88" s="4"/>
    </row>
    <row r="89" spans="1:3">
      <c r="A89" s="4" t="s">
        <v>39</v>
      </c>
      <c r="C89" t="s">
        <v>40</v>
      </c>
    </row>
    <row r="90" spans="1:3">
      <c r="A90" s="4"/>
    </row>
    <row r="91" spans="1:3">
      <c r="A91" s="4"/>
    </row>
    <row r="92" spans="1:3">
      <c r="A92" s="4" t="s">
        <v>36</v>
      </c>
      <c r="C92" t="s">
        <v>44</v>
      </c>
    </row>
    <row r="93" spans="1:3">
      <c r="A93" s="4"/>
    </row>
    <row r="94" spans="1:3">
      <c r="A94" s="4"/>
    </row>
    <row r="95" spans="1:3">
      <c r="A95" s="4"/>
    </row>
    <row r="96" spans="1:3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д.21</vt:lpstr>
    </vt:vector>
  </TitlesOfParts>
  <Company>Работа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Работа</dc:creator>
  <cp:lastModifiedBy>Наталья</cp:lastModifiedBy>
  <cp:lastPrinted>2016-04-25T08:39:01Z</cp:lastPrinted>
  <dcterms:created xsi:type="dcterms:W3CDTF">2013-07-16T08:12:15Z</dcterms:created>
  <dcterms:modified xsi:type="dcterms:W3CDTF">2016-04-26T06:45:43Z</dcterms:modified>
</cp:coreProperties>
</file>