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3\ГЭС\Раскрытие на сайте\12 б_Структура и объем затрат на производство и реализацию товаров, работ и услуг\"/>
    </mc:Choice>
  </mc:AlternateContent>
  <bookViews>
    <workbookView xWindow="14505" yWindow="6405" windowWidth="14310" windowHeight="6435" firstSheet="1" activeTab="1"/>
  </bookViews>
  <sheets>
    <sheet name="Структура и объем затрат 20 (2" sheetId="2" state="hidden" r:id="rId1"/>
    <sheet name="Структура и объем затрат 2020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 localSheetId="0">[1]FES!#REF!</definedName>
    <definedName name="______SP12">[1]FES!#REF!</definedName>
    <definedName name="______SP13" localSheetId="0">[1]FES!#REF!</definedName>
    <definedName name="______SP13">[1]FES!#REF!</definedName>
    <definedName name="______SP14" localSheetId="0">[1]FES!#REF!</definedName>
    <definedName name="______SP14">[1]FES!#REF!</definedName>
    <definedName name="______SP15" localSheetId="0">[1]FES!#REF!</definedName>
    <definedName name="______SP15">[1]FES!#REF!</definedName>
    <definedName name="______SP16" localSheetId="0">[1]FES!#REF!</definedName>
    <definedName name="______SP16">[1]FES!#REF!</definedName>
    <definedName name="______SP17" localSheetId="0">[1]FES!#REF!</definedName>
    <definedName name="______SP17">[1]FES!#REF!</definedName>
    <definedName name="______SP18" localSheetId="0">[1]FES!#REF!</definedName>
    <definedName name="______SP18">[1]FES!#REF!</definedName>
    <definedName name="______SP19" localSheetId="0">[1]FES!#REF!</definedName>
    <definedName name="______SP19">[1]FES!#REF!</definedName>
    <definedName name="______SP2" localSheetId="0">[1]FES!#REF!</definedName>
    <definedName name="______SP2">[1]FES!#REF!</definedName>
    <definedName name="______SP20" localSheetId="0">[1]FES!#REF!</definedName>
    <definedName name="______SP20">[1]FES!#REF!</definedName>
    <definedName name="______SP3" localSheetId="0">[1]FES!#REF!</definedName>
    <definedName name="______SP3">[1]FES!#REF!</definedName>
    <definedName name="______SP4" localSheetId="0">[1]FES!#REF!</definedName>
    <definedName name="______SP4">[1]FES!#REF!</definedName>
    <definedName name="______SP5" localSheetId="0">[1]FES!#REF!</definedName>
    <definedName name="______SP5">[1]FES!#REF!</definedName>
    <definedName name="______SP7" localSheetId="0">[1]FES!#REF!</definedName>
    <definedName name="______SP7">[1]FES!#REF!</definedName>
    <definedName name="______SP8" localSheetId="0">[1]FES!#REF!</definedName>
    <definedName name="______SP8">[1]FES!#REF!</definedName>
    <definedName name="______SP9" localSheetId="0">[1]FES!#REF!</definedName>
    <definedName name="______SP9">[1]FES!#REF!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a02" localSheetId="0">#REF!</definedName>
    <definedName name="____a02">#REF!</definedName>
    <definedName name="____Bud3" localSheetId="0">#REF!</definedName>
    <definedName name="____Bud3">#REF!</definedName>
    <definedName name="____CEH009" localSheetId="0">#REF!</definedName>
    <definedName name="____CEH009">#REF!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gf2" localSheetId="0">#REF!</definedName>
    <definedName name="____gf2">#REF!</definedName>
    <definedName name="____HLN101" localSheetId="0">#REF!</definedName>
    <definedName name="____HLN101">#REF!</definedName>
    <definedName name="____MK244" localSheetId="0">'[2]MK 244'!#REF!</definedName>
    <definedName name="____MK244">'[2]MK 244'!#REF!</definedName>
    <definedName name="____Num2" localSheetId="0">#REF!</definedName>
    <definedName name="____Num2">#REF!</definedName>
    <definedName name="____Ob1" localSheetId="0">#REF!</definedName>
    <definedName name="____Ob1">#REF!</definedName>
    <definedName name="____pg2" localSheetId="0">[3]COMPS!#REF!</definedName>
    <definedName name="____pg2">[3]COMPS!#REF!</definedName>
    <definedName name="___a02" localSheetId="0">#REF!</definedName>
    <definedName name="___a02">#REF!</definedName>
    <definedName name="___Bud3" localSheetId="0">#REF!</definedName>
    <definedName name="___Bud3">#REF!</definedName>
    <definedName name="___CEH009" localSheetId="0">#REF!</definedName>
    <definedName name="___CEH009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gf2" localSheetId="0">#REF!</definedName>
    <definedName name="___gf2">#REF!</definedName>
    <definedName name="___HLN101" localSheetId="0">#REF!</definedName>
    <definedName name="___HLN101">#REF!</definedName>
    <definedName name="___MK244" localSheetId="0">'[2]MK 244'!#REF!</definedName>
    <definedName name="___MK244">'[2]MK 244'!#REF!</definedName>
    <definedName name="___Num2" localSheetId="0">#REF!</definedName>
    <definedName name="___Num2">#REF!</definedName>
    <definedName name="___Ob1" localSheetId="0">#REF!</definedName>
    <definedName name="___Ob1">#REF!</definedName>
    <definedName name="___pg2" localSheetId="0">[3]COMPS!#REF!</definedName>
    <definedName name="___pg2">[3]COMPS!#REF!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a02" localSheetId="0">#REF!</definedName>
    <definedName name="__a02">#REF!</definedName>
    <definedName name="__Bud3" localSheetId="0">#REF!</definedName>
    <definedName name="__Bud3">#REF!</definedName>
    <definedName name="__CEH009" localSheetId="0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 localSheetId="0">#REF!</definedName>
    <definedName name="__gf2">#REF!</definedName>
    <definedName name="__HLN101" localSheetId="0">#REF!</definedName>
    <definedName name="__HLN101">#REF!</definedName>
    <definedName name="__MK244" localSheetId="0">'[2]MK 244'!#REF!</definedName>
    <definedName name="__MK244">'[2]MK 244'!#REF!</definedName>
    <definedName name="__Num2" localSheetId="0">#REF!</definedName>
    <definedName name="__Num2">#REF!</definedName>
    <definedName name="__Ob1" localSheetId="0">#REF!</definedName>
    <definedName name="__Ob1">#REF!</definedName>
    <definedName name="__pg2" localSheetId="0">[3]COMPS!#REF!</definedName>
    <definedName name="__pg2">[3]COMPS!#REF!</definedName>
    <definedName name="_a02" localSheetId="0">#REF!</definedName>
    <definedName name="_a02">#REF!</definedName>
    <definedName name="_Bud3" localSheetId="0">#REF!</definedName>
    <definedName name="_Bud3">#REF!</definedName>
    <definedName name="_CEH009" localSheetId="0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 localSheetId="0">#REF!</definedName>
    <definedName name="_gf2">#REF!</definedName>
    <definedName name="_HLN101" localSheetId="0">#REF!</definedName>
    <definedName name="_HLN101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[0]!_M8</definedName>
    <definedName name="_M9">[0]!_M9</definedName>
    <definedName name="_MK244" localSheetId="0">'[2]MK 244'!#REF!</definedName>
    <definedName name="_MK244">'[2]MK 244'!#REF!</definedName>
    <definedName name="_Num2" localSheetId="0">#REF!</definedName>
    <definedName name="_Num2">#REF!</definedName>
    <definedName name="_Ob1" localSheetId="0">#REF!</definedName>
    <definedName name="_Ob1">#REF!</definedName>
    <definedName name="_pg2" localSheetId="0">[3]COMPS!#REF!</definedName>
    <definedName name="_pg2">[3]COMPS!#REF!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egression_Int">1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xlnm._FilterDatabase" localSheetId="0" hidden="1">'Структура и объем затрат 20 (2'!$A$13:$F$78</definedName>
    <definedName name="_xlnm._FilterDatabase" localSheetId="1" hidden="1">'Структура и объем затрат 2020'!$A$13:$F$78</definedName>
    <definedName name="÷ĺňâĺđňűé" localSheetId="0">#REF!</definedName>
    <definedName name="÷ĺňâĺđňűé">#REF!</definedName>
    <definedName name="A" localSheetId="0">'[5]Database (RUR)Mar YTD'!#REF!</definedName>
    <definedName name="A">'[5]Database (RUR)Mar YTD'!#REF!</definedName>
    <definedName name="a0" localSheetId="0">#REF!</definedName>
    <definedName name="a0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5_" localSheetId="0">#REF!</definedName>
    <definedName name="a5_">#REF!</definedName>
    <definedName name="a5_2" localSheetId="0">#REF!</definedName>
    <definedName name="a5_2">#REF!</definedName>
    <definedName name="aad" localSheetId="0">#REF!</definedName>
    <definedName name="aad">#REF!</definedName>
    <definedName name="ab">'[6]Продажи реальные и прогноз 20 л'!$E$47</definedName>
    <definedName name="AccessDatabase" hidden="1">"C:\Documents and Settings\Stassovsky\My Documents\MF\Current\2001 PROJECT N_1.mdb"</definedName>
    <definedName name="Actuality">'[7]Cover &amp; Parameters'!$D$13</definedName>
    <definedName name="AES" localSheetId="0">#REF!</definedName>
    <definedName name="AES">#REF!</definedName>
    <definedName name="àî">[0]!àî</definedName>
    <definedName name="Aircool" localSheetId="0">[8]DailySch!#REF!</definedName>
    <definedName name="Aircool">[8]DailySch!#REF!</definedName>
    <definedName name="Al">[9]январь!$D$28</definedName>
    <definedName name="Al_пр_тонн">[9]январь!$B$43</definedName>
    <definedName name="Al_тонн">[9]январь!$B$28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S2DocOpenMode" hidden="1">"AS2DocumentBrowse"</definedName>
    <definedName name="AUG" localSheetId="0">#REF!</definedName>
    <definedName name="AUG">#REF!</definedName>
    <definedName name="b">[10]Параметры!$F$37</definedName>
    <definedName name="b1_" localSheetId="0">#REF!</definedName>
    <definedName name="b1_">#REF!</definedName>
    <definedName name="b1_2" localSheetId="0">#REF!</definedName>
    <definedName name="b1_2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490_02" localSheetId="0">'[11]УФ-61'!#REF!</definedName>
    <definedName name="B490_02">'[11]УФ-61'!#REF!</definedName>
    <definedName name="b5_" localSheetId="0">#REF!</definedName>
    <definedName name="b5_">#REF!</definedName>
    <definedName name="Balance" localSheetId="0">#REF!</definedName>
    <definedName name="Balance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se_OptClick">[0]!Base_OptClick</definedName>
    <definedName name="bb">'[6]Продажи реальные и прогноз 20 л'!$F$47</definedName>
    <definedName name="BBC" localSheetId="0">#REF!</definedName>
    <definedName name="BBC">#REF!</definedName>
    <definedName name="bdds_month_fact">'[12]БДДС month (ф)'!$A$8:$S$176</definedName>
    <definedName name="bdds_month_plan">'[12]БДДС month (п)'!$A$8:$S$176</definedName>
    <definedName name="bl">'[13]0_33'!$F$43</definedName>
    <definedName name="BLPH1" localSheetId="0" hidden="1">'[14]Share Price 2002'!#REF!</definedName>
    <definedName name="BLPH1" hidden="1">'[14]Share Price 2002'!#REF!</definedName>
    <definedName name="BLPH2" localSheetId="0" hidden="1">'[14]Share Price 2002'!#REF!</definedName>
    <definedName name="BLPH2" hidden="1">'[14]Share Price 2002'!#REF!</definedName>
    <definedName name="BOTMHR01" localSheetId="0">#REF!</definedName>
    <definedName name="BOTMHR01">#REF!</definedName>
    <definedName name="BREWMHR01" localSheetId="0">#REF!</definedName>
    <definedName name="BREWMHR01">#REF!</definedName>
    <definedName name="BREWMHRLE" localSheetId="0">#REF!</definedName>
    <definedName name="BREWMHRLE">#REF!</definedName>
    <definedName name="BREWVOL01" localSheetId="0">#REF!</definedName>
    <definedName name="BREWVOL01">#REF!</definedName>
    <definedName name="BREWVOLLE" localSheetId="0">#REF!</definedName>
    <definedName name="BREWVOLLE">#REF!</definedName>
    <definedName name="BS_Deferred_Taxes" localSheetId="0">#REF!</definedName>
    <definedName name="BS_Deferred_Taxes">#REF!</definedName>
    <definedName name="BS_Equity" localSheetId="0">#REF!</definedName>
    <definedName name="BS_Equity">#REF!</definedName>
    <definedName name="BS_Intangibles" localSheetId="0">#REF!</definedName>
    <definedName name="BS_Intangibles">#REF!</definedName>
    <definedName name="BS_Inventory" localSheetId="0">#REF!</definedName>
    <definedName name="BS_Inventory">#REF!</definedName>
    <definedName name="BS_Investments" localSheetId="0">#REF!</definedName>
    <definedName name="BS_Investments">#REF!</definedName>
    <definedName name="BS_Minority" localSheetId="0">#REF!</definedName>
    <definedName name="BS_Minority">#REF!</definedName>
    <definedName name="BS_Other_CA" localSheetId="0">#REF!</definedName>
    <definedName name="BS_Other_CA">#REF!</definedName>
    <definedName name="BS_Other_LTAssets" localSheetId="0">#REF!</definedName>
    <definedName name="BS_Other_LTAssets">#REF!</definedName>
    <definedName name="BS_Other_LTLiabilities" localSheetId="0">#REF!</definedName>
    <definedName name="BS_Other_LTLiabilities">#REF!</definedName>
    <definedName name="BS_PPE" localSheetId="0">#REF!</definedName>
    <definedName name="BS_PPE">#REF!</definedName>
    <definedName name="BS_Provisions" localSheetId="0">#REF!</definedName>
    <definedName name="BS_Provisions">#REF!</definedName>
    <definedName name="BS_Revolver" localSheetId="0">#REF!</definedName>
    <definedName name="BS_Revolver">#REF!</definedName>
    <definedName name="BS_Straight_Debt" localSheetId="0">#REF!</definedName>
    <definedName name="BS_Straight_Debt">#REF!</definedName>
    <definedName name="BS_Straight_Preferred" localSheetId="0">#REF!</definedName>
    <definedName name="BS_Straight_Preferred">#REF!</definedName>
    <definedName name="BShares" localSheetId="0">#REF!</definedName>
    <definedName name="BShares">#REF!</definedName>
    <definedName name="Budget_ID" localSheetId="0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 localSheetId="0">#REF!</definedName>
    <definedName name="c_dateswitch">#REF!</definedName>
    <definedName name="c_pageswitch" localSheetId="0">#REF!</definedName>
    <definedName name="c_pageswitch">#REF!</definedName>
    <definedName name="c_pathswitch" localSheetId="0">#REF!</definedName>
    <definedName name="c_pathswitch">#REF!</definedName>
    <definedName name="c_proj_switch" localSheetId="0">#REF!</definedName>
    <definedName name="c_proj_switch">#REF!</definedName>
    <definedName name="c_SSBswitch" localSheetId="0">#REF!</definedName>
    <definedName name="c_SSBswitch">#REF!</definedName>
    <definedName name="capex_eur" localSheetId="0">#REF!</definedName>
    <definedName name="capex_eur">#REF!</definedName>
    <definedName name="capex_excl" localSheetId="0">#REF!</definedName>
    <definedName name="capex_excl">#REF!</definedName>
    <definedName name="capex_na" localSheetId="0">#REF!</definedName>
    <definedName name="capex_na">#REF!</definedName>
    <definedName name="capex_rheox" localSheetId="0">#REF!</definedName>
    <definedName name="capex_rheox">#REF!</definedName>
    <definedName name="CapExIncrement" localSheetId="0">#REF!</definedName>
    <definedName name="CapExIncrement">#REF!</definedName>
    <definedName name="CapexYear" localSheetId="0">#REF!</definedName>
    <definedName name="CapexYear">#REF!</definedName>
    <definedName name="Car">{0.1;0;0.382758620689655;0;0;0;0.258620689655172;0;0.258620689655172}</definedName>
    <definedName name="CASH" localSheetId="0">[15]LDE!#REF!</definedName>
    <definedName name="CASH">[15]LDE!#REF!</definedName>
    <definedName name="CASKMHR01" localSheetId="0">#REF!</definedName>
    <definedName name="CASKMHR01">#REF!</definedName>
    <definedName name="CASKMHRLE" localSheetId="0">#REF!</definedName>
    <definedName name="CASKMHRLE">#REF!</definedName>
    <definedName name="CASKVOL01" localSheetId="0">#REF!</definedName>
    <definedName name="CASKVOL01">#REF!</definedName>
    <definedName name="CASKVOLLE" localSheetId="0">#REF!</definedName>
    <definedName name="CASKVOLLE">#REF!</definedName>
    <definedName name="CATV" localSheetId="0">#REF!</definedName>
    <definedName name="CATV">#REF!</definedName>
    <definedName name="CB" localSheetId="0">[15]LDE!#REF!</definedName>
    <definedName name="CB">[15]LDE!#REF!</definedName>
    <definedName name="cd">[0]!cd</definedName>
    <definedName name="CF_Amortization" localSheetId="0">#REF!</definedName>
    <definedName name="CF_Amortization">#REF!</definedName>
    <definedName name="CF_AP" localSheetId="0">#REF!</definedName>
    <definedName name="CF_AP">#REF!</definedName>
    <definedName name="CF_AR" localSheetId="0">#REF!</definedName>
    <definedName name="CF_AR">#REF!</definedName>
    <definedName name="CF_Beg_Cash" localSheetId="0">#REF!</definedName>
    <definedName name="CF_Beg_Cash">#REF!</definedName>
    <definedName name="CF_Capex" localSheetId="0">#REF!</definedName>
    <definedName name="CF_Capex">#REF!</definedName>
    <definedName name="CF_Convertible_Debt" localSheetId="0">#REF!</definedName>
    <definedName name="CF_Convertible_Debt">#REF!</definedName>
    <definedName name="CF_Convertible_Preferred" localSheetId="0">#REF!</definedName>
    <definedName name="CF_Convertible_Preferred">#REF!</definedName>
    <definedName name="CF_Deferred_Taxes" localSheetId="0">#REF!</definedName>
    <definedName name="CF_Deferred_Taxes">#REF!</definedName>
    <definedName name="CF_Depreciation" localSheetId="0">#REF!</definedName>
    <definedName name="CF_Depreciation">#REF!</definedName>
    <definedName name="CF_Dividends" localSheetId="0">#REF!</definedName>
    <definedName name="CF_Dividends">#REF!</definedName>
    <definedName name="CF_Dividends_Subsidiary" localSheetId="0">#REF!</definedName>
    <definedName name="CF_Dividends_Subsidiary">#REF!</definedName>
    <definedName name="CF_Equity" localSheetId="0">#REF!</definedName>
    <definedName name="CF_Equity">#REF!</definedName>
    <definedName name="CF_Equity_Earnings" localSheetId="0">#REF!</definedName>
    <definedName name="CF_Equity_Earnings">#REF!</definedName>
    <definedName name="CF_Inventory" localSheetId="0">#REF!</definedName>
    <definedName name="CF_Inventory">#REF!</definedName>
    <definedName name="CF_Investments" localSheetId="0">#REF!</definedName>
    <definedName name="CF_Investments">#REF!</definedName>
    <definedName name="CF_Minority_NI" localSheetId="0">#REF!</definedName>
    <definedName name="CF_Minority_NI">#REF!</definedName>
    <definedName name="CF_NI" localSheetId="0">#REF!</definedName>
    <definedName name="CF_NI">#REF!</definedName>
    <definedName name="CF_Non_Cash_Charges" localSheetId="0">#REF!</definedName>
    <definedName name="CF_Non_Cash_Charges">#REF!</definedName>
    <definedName name="CF_Non_Cash_Interest" localSheetId="0">#REF!</definedName>
    <definedName name="CF_Non_Cash_Interest">#REF!</definedName>
    <definedName name="CF_Non_Cash_Straight_PDividend" localSheetId="0">#REF!</definedName>
    <definedName name="CF_Non_Cash_Straight_PDividend">#REF!</definedName>
    <definedName name="CF_Other" localSheetId="0">#REF!</definedName>
    <definedName name="CF_Other">#REF!</definedName>
    <definedName name="CF_Other_CA" localSheetId="0">#REF!</definedName>
    <definedName name="CF_Other_CA">#REF!</definedName>
    <definedName name="CF_Other_CL" localSheetId="0">#REF!</definedName>
    <definedName name="CF_Other_CL">#REF!</definedName>
    <definedName name="CF_Provisions" localSheetId="0">#REF!</definedName>
    <definedName name="CF_Provisions">#REF!</definedName>
    <definedName name="CF_Straight_Debt" localSheetId="0">#REF!</definedName>
    <definedName name="CF_Straight_Debt">#REF!</definedName>
    <definedName name="CF_Straight_Preferred" localSheetId="0">#REF!</definedName>
    <definedName name="CF_Straight_Preferred">#REF!</definedName>
    <definedName name="ChemSys" localSheetId="0">#REF!</definedName>
    <definedName name="ChemSys">#REF!</definedName>
    <definedName name="CHOK">'[16]расчет НВВ РСК по RAB'!$A$8:$A$12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ame1" localSheetId="0">[17]Sheet1!#REF!</definedName>
    <definedName name="Cname1">[17]Sheet1!#REF!</definedName>
    <definedName name="Cname2" localSheetId="0">[17]Sheet1!#REF!</definedName>
    <definedName name="Cname2">[17]Sheet1!#REF!</definedName>
    <definedName name="cnBegFaktTP" localSheetId="0">#REF!</definedName>
    <definedName name="cnBegFaktTP">#REF!</definedName>
    <definedName name="cnFaktTP" localSheetId="0">#REF!</definedName>
    <definedName name="cnFaktTP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PTP" localSheetId="0">#REF!</definedName>
    <definedName name="cnTNPTP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de1" localSheetId="0">'[5]Database (RUR)Mar YTD'!#REF!</definedName>
    <definedName name="Code1">'[5]Database (RUR)Mar YTD'!#REF!</definedName>
    <definedName name="CODE3" localSheetId="0">#REF!</definedName>
    <definedName name="CODE3">#REF!</definedName>
    <definedName name="CoGS" localSheetId="0">#REF!</definedName>
    <definedName name="CoGS">#REF!</definedName>
    <definedName name="com">[0]!com</definedName>
    <definedName name="Company">[18]Controls!$C$6</definedName>
    <definedName name="ComparableAnalysis" localSheetId="0">#REF!</definedName>
    <definedName name="ComparableAnalysis">#REF!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nvertHide" localSheetId="0">#REF!</definedName>
    <definedName name="ConvertHide">#REF!</definedName>
    <definedName name="Convertible_Debt_1_1" localSheetId="0">#REF!</definedName>
    <definedName name="Convertible_Debt_1_1">#REF!</definedName>
    <definedName name="Convertible_Debt_1_2" localSheetId="0">#REF!</definedName>
    <definedName name="Convertible_Debt_1_2">#REF!</definedName>
    <definedName name="Convertible_Debt_1_3" localSheetId="0">#REF!</definedName>
    <definedName name="Convertible_Debt_1_3">#REF!</definedName>
    <definedName name="Convertible_Debt_1_4" localSheetId="0">#REF!</definedName>
    <definedName name="Convertible_Debt_1_4">#REF!</definedName>
    <definedName name="Convertible_Debt_1_5" localSheetId="0">#REF!</definedName>
    <definedName name="Convertible_Debt_1_5">#REF!</definedName>
    <definedName name="Convertible_Debt_2_1" localSheetId="0">#REF!</definedName>
    <definedName name="Convertible_Debt_2_1">#REF!</definedName>
    <definedName name="Convertible_Debt_2_2" localSheetId="0">#REF!</definedName>
    <definedName name="Convertible_Debt_2_2">#REF!</definedName>
    <definedName name="Convertible_Debt_2_3" localSheetId="0">#REF!</definedName>
    <definedName name="Convertible_Debt_2_3">#REF!</definedName>
    <definedName name="Convertible_Debt_2_4" localSheetId="0">#REF!</definedName>
    <definedName name="Convertible_Debt_2_4">#REF!</definedName>
    <definedName name="Convertible_Debt_2_5" localSheetId="0">#REF!</definedName>
    <definedName name="Convertible_Debt_2_5">#REF!</definedName>
    <definedName name="Convertible_Debt_3_1" localSheetId="0">#REF!</definedName>
    <definedName name="Convertible_Debt_3_1">#REF!</definedName>
    <definedName name="Convertible_Debt_3_2" localSheetId="0">#REF!</definedName>
    <definedName name="Convertible_Debt_3_2">#REF!</definedName>
    <definedName name="Convertible_Debt_3_3" localSheetId="0">#REF!</definedName>
    <definedName name="Convertible_Debt_3_3">#REF!</definedName>
    <definedName name="Convertible_Debt_3_4" localSheetId="0">#REF!</definedName>
    <definedName name="Convertible_Debt_3_4">#REF!</definedName>
    <definedName name="Convertible_Debt_3_5" localSheetId="0">#REF!</definedName>
    <definedName name="Convertible_Debt_3_5">#REF!</definedName>
    <definedName name="Convertible_Debt_4_1" localSheetId="0">#REF!</definedName>
    <definedName name="Convertible_Debt_4_1">#REF!</definedName>
    <definedName name="Convertible_Debt_4_2" localSheetId="0">#REF!</definedName>
    <definedName name="Convertible_Debt_4_2">#REF!</definedName>
    <definedName name="Convertible_Debt_4_3" localSheetId="0">#REF!</definedName>
    <definedName name="Convertible_Debt_4_3">#REF!</definedName>
    <definedName name="Convertible_Debt_4_4" localSheetId="0">#REF!</definedName>
    <definedName name="Convertible_Debt_4_4">#REF!</definedName>
    <definedName name="Convertible_Debt_4_5" localSheetId="0">#REF!</definedName>
    <definedName name="Convertible_Debt_4_5">#REF!</definedName>
    <definedName name="Convertible_Debt_5_1" localSheetId="0">#REF!</definedName>
    <definedName name="Convertible_Debt_5_1">#REF!</definedName>
    <definedName name="Convertible_Debt_5_2" localSheetId="0">#REF!</definedName>
    <definedName name="Convertible_Debt_5_2">#REF!</definedName>
    <definedName name="Convertible_Debt_5_3" localSheetId="0">#REF!</definedName>
    <definedName name="Convertible_Debt_5_3">#REF!</definedName>
    <definedName name="Convertible_Debt_5_4" localSheetId="0">#REF!</definedName>
    <definedName name="Convertible_Debt_5_4">#REF!</definedName>
    <definedName name="Convertible_Debt_5_5" localSheetId="0">#REF!</definedName>
    <definedName name="Convertible_Debt_5_5">#REF!</definedName>
    <definedName name="Convertible_Debt_6_1" localSheetId="0">#REF!</definedName>
    <definedName name="Convertible_Debt_6_1">#REF!</definedName>
    <definedName name="Convertible_Debt_6_2" localSheetId="0">#REF!</definedName>
    <definedName name="Convertible_Debt_6_2">#REF!</definedName>
    <definedName name="Convertible_Debt_6_3" localSheetId="0">#REF!</definedName>
    <definedName name="Convertible_Debt_6_3">#REF!</definedName>
    <definedName name="Convertible_Debt_6_4" localSheetId="0">#REF!</definedName>
    <definedName name="Convertible_Debt_6_4">#REF!</definedName>
    <definedName name="Convertible_Debt_6_5" localSheetId="0">#REF!</definedName>
    <definedName name="Convertible_Debt_6_5">#REF!</definedName>
    <definedName name="Convertible_Debt_Converted" localSheetId="0">#REF!</definedName>
    <definedName name="Convertible_Debt_Converted">#REF!</definedName>
    <definedName name="Convertible_Preferred_1_1" localSheetId="0">#REF!</definedName>
    <definedName name="Convertible_Preferred_1_1">#REF!</definedName>
    <definedName name="Convertible_Preferred_1_2" localSheetId="0">#REF!</definedName>
    <definedName name="Convertible_Preferred_1_2">#REF!</definedName>
    <definedName name="Convertible_Preferred_1_3" localSheetId="0">#REF!</definedName>
    <definedName name="Convertible_Preferred_1_3">#REF!</definedName>
    <definedName name="Convertible_Preferred_1_4" localSheetId="0">#REF!</definedName>
    <definedName name="Convertible_Preferred_1_4">#REF!</definedName>
    <definedName name="Convertible_Preferred_1_5" localSheetId="0">#REF!</definedName>
    <definedName name="Convertible_Preferred_1_5">#REF!</definedName>
    <definedName name="Convertible_Preferred_2_1" localSheetId="0">#REF!</definedName>
    <definedName name="Convertible_Preferred_2_1">#REF!</definedName>
    <definedName name="Convertible_Preferred_2_2" localSheetId="0">#REF!</definedName>
    <definedName name="Convertible_Preferred_2_2">#REF!</definedName>
    <definedName name="Convertible_Preferred_2_3" localSheetId="0">#REF!</definedName>
    <definedName name="Convertible_Preferred_2_3">#REF!</definedName>
    <definedName name="Convertible_Preferred_2_4" localSheetId="0">#REF!</definedName>
    <definedName name="Convertible_Preferred_2_4">#REF!</definedName>
    <definedName name="Convertible_Preferred_2_5" localSheetId="0">#REF!</definedName>
    <definedName name="Convertible_Preferred_2_5">#REF!</definedName>
    <definedName name="Convertible_Preferred_3_1" localSheetId="0">#REF!</definedName>
    <definedName name="Convertible_Preferred_3_1">#REF!</definedName>
    <definedName name="Convertible_Preferred_3_2" localSheetId="0">#REF!</definedName>
    <definedName name="Convertible_Preferred_3_2">#REF!</definedName>
    <definedName name="Convertible_Preferred_3_3" localSheetId="0">#REF!</definedName>
    <definedName name="Convertible_Preferred_3_3">#REF!</definedName>
    <definedName name="Convertible_Preferred_3_4" localSheetId="0">#REF!</definedName>
    <definedName name="Convertible_Preferred_3_4">#REF!</definedName>
    <definedName name="Convertible_Preferred_3_5" localSheetId="0">#REF!</definedName>
    <definedName name="Convertible_Preferred_3_5">#REF!</definedName>
    <definedName name="Convertible_Preferred_4_1" localSheetId="0">#REF!</definedName>
    <definedName name="Convertible_Preferred_4_1">#REF!</definedName>
    <definedName name="Convertible_Preferred_4_2" localSheetId="0">#REF!</definedName>
    <definedName name="Convertible_Preferred_4_2">#REF!</definedName>
    <definedName name="Convertible_Preferred_4_3" localSheetId="0">#REF!</definedName>
    <definedName name="Convertible_Preferred_4_3">#REF!</definedName>
    <definedName name="Convertible_Preferred_4_4" localSheetId="0">#REF!</definedName>
    <definedName name="Convertible_Preferred_4_4">#REF!</definedName>
    <definedName name="Convertible_Preferred_4_5" localSheetId="0">#REF!</definedName>
    <definedName name="Convertible_Preferred_4_5">#REF!</definedName>
    <definedName name="Convertible_Preferred_5_1" localSheetId="0">#REF!</definedName>
    <definedName name="Convertible_Preferred_5_1">#REF!</definedName>
    <definedName name="Convertible_Preferred_5_2" localSheetId="0">#REF!</definedName>
    <definedName name="Convertible_Preferred_5_2">#REF!</definedName>
    <definedName name="Convertible_Preferred_5_3" localSheetId="0">#REF!</definedName>
    <definedName name="Convertible_Preferred_5_3">#REF!</definedName>
    <definedName name="Convertible_Preferred_5_4" localSheetId="0">#REF!</definedName>
    <definedName name="Convertible_Preferred_5_4">#REF!</definedName>
    <definedName name="Convertible_Preferred_5_5" localSheetId="0">#REF!</definedName>
    <definedName name="Convertible_Preferred_5_5">#REF!</definedName>
    <definedName name="Convertible_Preferred_6_1" localSheetId="0">#REF!</definedName>
    <definedName name="Convertible_Preferred_6_1">#REF!</definedName>
    <definedName name="Convertible_Preferred_6_2" localSheetId="0">#REF!</definedName>
    <definedName name="Convertible_Preferred_6_2">#REF!</definedName>
    <definedName name="Convertible_Preferred_6_3" localSheetId="0">#REF!</definedName>
    <definedName name="Convertible_Preferred_6_3">#REF!</definedName>
    <definedName name="Convertible_Preferred_6_4" localSheetId="0">#REF!</definedName>
    <definedName name="Convertible_Preferred_6_4">#REF!</definedName>
    <definedName name="Convertible_Preferred_6_5" localSheetId="0">#REF!</definedName>
    <definedName name="Convertible_Preferred_6_5">#REF!</definedName>
    <definedName name="Convertible_Preferred_Converted" localSheetId="0">#REF!</definedName>
    <definedName name="Convertible_Preferred_Converted">#REF!</definedName>
    <definedName name="ConvPrefHide" localSheetId="0">#REF!</definedName>
    <definedName name="ConvPrefHide">#REF!</definedName>
    <definedName name="COPY_DIAP" localSheetId="0">#REF!</definedName>
    <definedName name="COPY_DIAP">#REF!</definedName>
    <definedName name="CostSavings" localSheetId="0">#REF!</definedName>
    <definedName name="CostSavings">#REF!</definedName>
    <definedName name="COUNT">[19]TEHSHEET!$L$3:$L$12</definedName>
    <definedName name="countries">{0.1;0;0.382758620689655;0;0;0;0.258620689655172;0;0.258620689655172}</definedName>
    <definedName name="Country" localSheetId="0">#REF!</definedName>
    <definedName name="Country">#REF!</definedName>
    <definedName name="cpaex_excl" localSheetId="0">#REF!</definedName>
    <definedName name="cpaex_excl">#REF!</definedName>
    <definedName name="ct">[0]!ct</definedName>
    <definedName name="Cu">[9]январь!$D$33</definedName>
    <definedName name="CurrentSO" localSheetId="0">#REF!</definedName>
    <definedName name="CurrentSO">#REF!</definedName>
    <definedName name="CurrentYear" localSheetId="0">#REF!</definedName>
    <definedName name="CurrentYear">#REF!</definedName>
    <definedName name="Cut" localSheetId="0">#REF!</definedName>
    <definedName name="Cut">#REF!</definedName>
    <definedName name="d">{0.1;0;0.382758620689655;0;0;0;0.258620689655172;0;0.258620689655172}</definedName>
    <definedName name="ď">[0]!ď</definedName>
    <definedName name="d_r" localSheetId="0">#REF!</definedName>
    <definedName name="d_r">#REF!</definedName>
    <definedName name="DaNet" localSheetId="0">[20]TEHSHEET!#REF!</definedName>
    <definedName name="DaNet">[20]TEHSHEET!#REF!</definedName>
    <definedName name="Data">[21]SCO3!$N$22:$N$25</definedName>
    <definedName name="Data4">[21]SCO3!$N$22:$N$25</definedName>
    <definedName name="Data5">[21]SCO3!$N$15:$N$18</definedName>
    <definedName name="DATE" localSheetId="0">#REF!</definedName>
    <definedName name="DATE">#REF!</definedName>
    <definedName name="DateHeader">[18]Controls!$E$27</definedName>
    <definedName name="DB_34" localSheetId="0">#REF!</definedName>
    <definedName name="DB_34">#REF!</definedName>
    <definedName name="DB_ANS" localSheetId="0">#REF!</definedName>
    <definedName name="DB_ANS">#REF!</definedName>
    <definedName name="DB_Invoices" localSheetId="0">#REF!</definedName>
    <definedName name="DB_Invoices">#REF!</definedName>
    <definedName name="DB_J50" localSheetId="0">#REF!</definedName>
    <definedName name="DB_J50">#REF!</definedName>
    <definedName name="DB_Porjects" localSheetId="0">#REF!</definedName>
    <definedName name="DB_Porjects">#REF!</definedName>
    <definedName name="DB_samuil" localSheetId="0">#REF!</definedName>
    <definedName name="DB_samuil">#REF!</definedName>
    <definedName name="DB_samuilikovich" localSheetId="0">#REF!</definedName>
    <definedName name="DB_samuilikovich">#REF!</definedName>
    <definedName name="DCF" localSheetId="0">#REF!</definedName>
    <definedName name="DCF">#REF!</definedName>
    <definedName name="dd" localSheetId="0">'[22]2003'!#REF!</definedName>
    <definedName name="dd">'[22]2003'!#REF!</definedName>
    <definedName name="ďď">[0]!ďď</definedName>
    <definedName name="đđ">[0]!đđ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đđđ">[0]!đđđ</definedName>
    <definedName name="DEBT" localSheetId="0">[15]LDE!#REF!</definedName>
    <definedName name="DEBT">[15]LDE!#REF!</definedName>
    <definedName name="Debt_1_1" localSheetId="0">#REF!</definedName>
    <definedName name="Debt_1_1">#REF!</definedName>
    <definedName name="Debt_1_2" localSheetId="0">#REF!</definedName>
    <definedName name="Debt_1_2">#REF!</definedName>
    <definedName name="Debt_1_3" localSheetId="0">#REF!</definedName>
    <definedName name="Debt_1_3">#REF!</definedName>
    <definedName name="Debt_1_4" localSheetId="0">#REF!</definedName>
    <definedName name="Debt_1_4">#REF!</definedName>
    <definedName name="Debt_1_5" localSheetId="0">#REF!</definedName>
    <definedName name="Debt_1_5">#REF!</definedName>
    <definedName name="Debt_10_1" localSheetId="0">#REF!</definedName>
    <definedName name="Debt_10_1">#REF!</definedName>
    <definedName name="Debt_10_2" localSheetId="0">#REF!</definedName>
    <definedName name="Debt_10_2">#REF!</definedName>
    <definedName name="Debt_10_3" localSheetId="0">#REF!</definedName>
    <definedName name="Debt_10_3">#REF!</definedName>
    <definedName name="Debt_10_4" localSheetId="0">#REF!</definedName>
    <definedName name="Debt_10_4">#REF!</definedName>
    <definedName name="Debt_10_5" localSheetId="0">#REF!</definedName>
    <definedName name="Debt_10_5">#REF!</definedName>
    <definedName name="Debt_11_1" localSheetId="0">#REF!</definedName>
    <definedName name="Debt_11_1">#REF!</definedName>
    <definedName name="Debt_11_2" localSheetId="0">#REF!</definedName>
    <definedName name="Debt_11_2">#REF!</definedName>
    <definedName name="Debt_11_3" localSheetId="0">#REF!</definedName>
    <definedName name="Debt_11_3">#REF!</definedName>
    <definedName name="Debt_11_4" localSheetId="0">#REF!</definedName>
    <definedName name="Debt_11_4">#REF!</definedName>
    <definedName name="Debt_11_5" localSheetId="0">#REF!</definedName>
    <definedName name="Debt_11_5">#REF!</definedName>
    <definedName name="Debt_12_1" localSheetId="0">#REF!</definedName>
    <definedName name="Debt_12_1">#REF!</definedName>
    <definedName name="Debt_12_2" localSheetId="0">#REF!</definedName>
    <definedName name="Debt_12_2">#REF!</definedName>
    <definedName name="Debt_12_3" localSheetId="0">#REF!</definedName>
    <definedName name="Debt_12_3">#REF!</definedName>
    <definedName name="Debt_12_4" localSheetId="0">#REF!</definedName>
    <definedName name="Debt_12_4">#REF!</definedName>
    <definedName name="Debt_12_5" localSheetId="0">#REF!</definedName>
    <definedName name="Debt_12_5">#REF!</definedName>
    <definedName name="Debt_13_1" localSheetId="0">#REF!</definedName>
    <definedName name="Debt_13_1">#REF!</definedName>
    <definedName name="Debt_13_2" localSheetId="0">#REF!</definedName>
    <definedName name="Debt_13_2">#REF!</definedName>
    <definedName name="Debt_13_3" localSheetId="0">#REF!</definedName>
    <definedName name="Debt_13_3">#REF!</definedName>
    <definedName name="Debt_13_4" localSheetId="0">#REF!</definedName>
    <definedName name="Debt_13_4">#REF!</definedName>
    <definedName name="Debt_13_5" localSheetId="0">#REF!</definedName>
    <definedName name="Debt_13_5">#REF!</definedName>
    <definedName name="Debt_14_1" localSheetId="0">#REF!</definedName>
    <definedName name="Debt_14_1">#REF!</definedName>
    <definedName name="Debt_14_2" localSheetId="0">#REF!</definedName>
    <definedName name="Debt_14_2">#REF!</definedName>
    <definedName name="Debt_14_3" localSheetId="0">#REF!</definedName>
    <definedName name="Debt_14_3">#REF!</definedName>
    <definedName name="Debt_14_4" localSheetId="0">#REF!</definedName>
    <definedName name="Debt_14_4">#REF!</definedName>
    <definedName name="Debt_14_5" localSheetId="0">#REF!</definedName>
    <definedName name="Debt_14_5">#REF!</definedName>
    <definedName name="Debt_15_1" localSheetId="0">#REF!</definedName>
    <definedName name="Debt_15_1">#REF!</definedName>
    <definedName name="Debt_15_2" localSheetId="0">#REF!</definedName>
    <definedName name="Debt_15_2">#REF!</definedName>
    <definedName name="Debt_15_3" localSheetId="0">#REF!</definedName>
    <definedName name="Debt_15_3">#REF!</definedName>
    <definedName name="Debt_15_4" localSheetId="0">#REF!</definedName>
    <definedName name="Debt_15_4">#REF!</definedName>
    <definedName name="Debt_15_5" localSheetId="0">#REF!</definedName>
    <definedName name="Debt_15_5">#REF!</definedName>
    <definedName name="Debt_16_1" localSheetId="0">#REF!</definedName>
    <definedName name="Debt_16_1">#REF!</definedName>
    <definedName name="Debt_16_2" localSheetId="0">#REF!</definedName>
    <definedName name="Debt_16_2">#REF!</definedName>
    <definedName name="Debt_16_3" localSheetId="0">#REF!</definedName>
    <definedName name="Debt_16_3">#REF!</definedName>
    <definedName name="Debt_16_4" localSheetId="0">#REF!</definedName>
    <definedName name="Debt_16_4">#REF!</definedName>
    <definedName name="Debt_16_5" localSheetId="0">#REF!</definedName>
    <definedName name="Debt_16_5">#REF!</definedName>
    <definedName name="Debt_17_1" localSheetId="0">#REF!</definedName>
    <definedName name="Debt_17_1">#REF!</definedName>
    <definedName name="Debt_17_2" localSheetId="0">#REF!</definedName>
    <definedName name="Debt_17_2">#REF!</definedName>
    <definedName name="Debt_17_3" localSheetId="0">#REF!</definedName>
    <definedName name="Debt_17_3">#REF!</definedName>
    <definedName name="Debt_17_4" localSheetId="0">#REF!</definedName>
    <definedName name="Debt_17_4">#REF!</definedName>
    <definedName name="Debt_17_5" localSheetId="0">#REF!</definedName>
    <definedName name="Debt_17_5">#REF!</definedName>
    <definedName name="Debt_18_1" localSheetId="0">#REF!</definedName>
    <definedName name="Debt_18_1">#REF!</definedName>
    <definedName name="Debt_18_2" localSheetId="0">#REF!</definedName>
    <definedName name="Debt_18_2">#REF!</definedName>
    <definedName name="Debt_18_3" localSheetId="0">#REF!</definedName>
    <definedName name="Debt_18_3">#REF!</definedName>
    <definedName name="Debt_18_4" localSheetId="0">#REF!</definedName>
    <definedName name="Debt_18_4">#REF!</definedName>
    <definedName name="Debt_18_5" localSheetId="0">#REF!</definedName>
    <definedName name="Debt_18_5">#REF!</definedName>
    <definedName name="Debt_19_1" localSheetId="0">#REF!</definedName>
    <definedName name="Debt_19_1">#REF!</definedName>
    <definedName name="Debt_19_2" localSheetId="0">#REF!</definedName>
    <definedName name="Debt_19_2">#REF!</definedName>
    <definedName name="Debt_19_3" localSheetId="0">#REF!</definedName>
    <definedName name="Debt_19_3">#REF!</definedName>
    <definedName name="Debt_19_4" localSheetId="0">#REF!</definedName>
    <definedName name="Debt_19_4">#REF!</definedName>
    <definedName name="Debt_19_5" localSheetId="0">#REF!</definedName>
    <definedName name="Debt_19_5">#REF!</definedName>
    <definedName name="Debt_2_1" localSheetId="0">#REF!</definedName>
    <definedName name="Debt_2_1">#REF!</definedName>
    <definedName name="Debt_2_2" localSheetId="0">#REF!</definedName>
    <definedName name="Debt_2_2">#REF!</definedName>
    <definedName name="Debt_2_3" localSheetId="0">#REF!</definedName>
    <definedName name="Debt_2_3">#REF!</definedName>
    <definedName name="Debt_2_4" localSheetId="0">#REF!</definedName>
    <definedName name="Debt_2_4">#REF!</definedName>
    <definedName name="Debt_2_5" localSheetId="0">#REF!</definedName>
    <definedName name="Debt_2_5">#REF!</definedName>
    <definedName name="Debt_3_1" localSheetId="0">#REF!</definedName>
    <definedName name="Debt_3_1">#REF!</definedName>
    <definedName name="Debt_3_2" localSheetId="0">#REF!</definedName>
    <definedName name="Debt_3_2">#REF!</definedName>
    <definedName name="Debt_3_3" localSheetId="0">#REF!</definedName>
    <definedName name="Debt_3_3">#REF!</definedName>
    <definedName name="Debt_3_4" localSheetId="0">#REF!</definedName>
    <definedName name="Debt_3_4">#REF!</definedName>
    <definedName name="Debt_3_5" localSheetId="0">#REF!</definedName>
    <definedName name="Debt_3_5">#REF!</definedName>
    <definedName name="Debt_4_1" localSheetId="0">#REF!</definedName>
    <definedName name="Debt_4_1">#REF!</definedName>
    <definedName name="Debt_4_2" localSheetId="0">#REF!</definedName>
    <definedName name="Debt_4_2">#REF!</definedName>
    <definedName name="Debt_4_3" localSheetId="0">#REF!</definedName>
    <definedName name="Debt_4_3">#REF!</definedName>
    <definedName name="Debt_4_4" localSheetId="0">#REF!</definedName>
    <definedName name="Debt_4_4">#REF!</definedName>
    <definedName name="Debt_4_5" localSheetId="0">#REF!</definedName>
    <definedName name="Debt_4_5">#REF!</definedName>
    <definedName name="Debt_5_1" localSheetId="0">#REF!</definedName>
    <definedName name="Debt_5_1">#REF!</definedName>
    <definedName name="Debt_5_2" localSheetId="0">#REF!</definedName>
    <definedName name="Debt_5_2">#REF!</definedName>
    <definedName name="Debt_5_3" localSheetId="0">#REF!</definedName>
    <definedName name="Debt_5_3">#REF!</definedName>
    <definedName name="Debt_5_4" localSheetId="0">#REF!</definedName>
    <definedName name="Debt_5_4">#REF!</definedName>
    <definedName name="Debt_5_5" localSheetId="0">#REF!</definedName>
    <definedName name="Debt_5_5">#REF!</definedName>
    <definedName name="Debt_6_1" localSheetId="0">#REF!</definedName>
    <definedName name="Debt_6_1">#REF!</definedName>
    <definedName name="Debt_6_2" localSheetId="0">#REF!</definedName>
    <definedName name="Debt_6_2">#REF!</definedName>
    <definedName name="Debt_6_3" localSheetId="0">#REF!</definedName>
    <definedName name="Debt_6_3">#REF!</definedName>
    <definedName name="Debt_6_4" localSheetId="0">#REF!</definedName>
    <definedName name="Debt_6_4">#REF!</definedName>
    <definedName name="Debt_6_5" localSheetId="0">#REF!</definedName>
    <definedName name="Debt_6_5">#REF!</definedName>
    <definedName name="Debt_7_1" localSheetId="0">#REF!</definedName>
    <definedName name="Debt_7_1">#REF!</definedName>
    <definedName name="Debt_7_2" localSheetId="0">#REF!</definedName>
    <definedName name="Debt_7_2">#REF!</definedName>
    <definedName name="Debt_7_3" localSheetId="0">#REF!</definedName>
    <definedName name="Debt_7_3">#REF!</definedName>
    <definedName name="Debt_7_4" localSheetId="0">#REF!</definedName>
    <definedName name="Debt_7_4">#REF!</definedName>
    <definedName name="Debt_7_5" localSheetId="0">#REF!</definedName>
    <definedName name="Debt_7_5">#REF!</definedName>
    <definedName name="Debt_8_1" localSheetId="0">#REF!</definedName>
    <definedName name="Debt_8_1">#REF!</definedName>
    <definedName name="Debt_8_2" localSheetId="0">#REF!</definedName>
    <definedName name="Debt_8_2">#REF!</definedName>
    <definedName name="Debt_8_3" localSheetId="0">#REF!</definedName>
    <definedName name="Debt_8_3">#REF!</definedName>
    <definedName name="Debt_8_4" localSheetId="0">#REF!</definedName>
    <definedName name="Debt_8_4">#REF!</definedName>
    <definedName name="Debt_8_5" localSheetId="0">#REF!</definedName>
    <definedName name="Debt_8_5">#REF!</definedName>
    <definedName name="Debt_9_1" localSheetId="0">#REF!</definedName>
    <definedName name="Debt_9_1">#REF!</definedName>
    <definedName name="Debt_9_2" localSheetId="0">#REF!</definedName>
    <definedName name="Debt_9_2">#REF!</definedName>
    <definedName name="Debt_9_3" localSheetId="0">#REF!</definedName>
    <definedName name="Debt_9_3">#REF!</definedName>
    <definedName name="Debt_9_4" localSheetId="0">#REF!</definedName>
    <definedName name="Debt_9_4">#REF!</definedName>
    <definedName name="Debt_9_5" localSheetId="0">#REF!</definedName>
    <definedName name="Debt_9_5">#REF!</definedName>
    <definedName name="DebtHide" localSheetId="0">#REF!</definedName>
    <definedName name="DebtHide">#REF!</definedName>
    <definedName name="DEC" localSheetId="0">#REF!</definedName>
    <definedName name="DEC">#REF!</definedName>
    <definedName name="DEM_опл_ден" localSheetId="0">'[23]Фин план'!#REF!</definedName>
    <definedName name="DEM_опл_ден">'[23]Фин план'!#REF!</definedName>
    <definedName name="DEM_опл_мет" localSheetId="0">'[23]Фин план'!#REF!</definedName>
    <definedName name="DEM_опл_мет">'[23]Фин план'!#REF!</definedName>
    <definedName name="DEM_опл_откл" localSheetId="0">'[23]Фин план'!#REF!</definedName>
    <definedName name="DEM_опл_откл">'[23]Фин план'!#REF!</definedName>
    <definedName name="DEM_опл_проч" localSheetId="0">'[23]Фин план'!#REF!</definedName>
    <definedName name="DEM_опл_проч">'[23]Фин план'!#REF!</definedName>
    <definedName name="DEM_оплата" localSheetId="0">'[23]Фин план'!#REF!</definedName>
    <definedName name="DEM_оплата">'[23]Фин план'!#REF!</definedName>
    <definedName name="DEM_потр" localSheetId="0">'[23]Фин план'!#REF!</definedName>
    <definedName name="DEM_потр">'[23]Фин план'!#REF!</definedName>
    <definedName name="DEM_р_опл_ден" localSheetId="0">#REF!</definedName>
    <definedName name="DEM_р_опл_ден">#REF!</definedName>
    <definedName name="DEM_р_опл_мет" localSheetId="0">#REF!</definedName>
    <definedName name="DEM_р_опл_мет">#REF!</definedName>
    <definedName name="DEM_р_опл_откл" localSheetId="0">#REF!</definedName>
    <definedName name="DEM_р_опл_откл">#REF!</definedName>
    <definedName name="DEM_р_опл_проч" localSheetId="0">#REF!</definedName>
    <definedName name="DEM_р_опл_проч">#REF!</definedName>
    <definedName name="DEM_р_оплата" localSheetId="0">#REF!</definedName>
    <definedName name="DEM_р_оплата">#REF!</definedName>
    <definedName name="DEM_р_потр" localSheetId="0">#REF!</definedName>
    <definedName name="DEM_р_потр">#REF!</definedName>
    <definedName name="dep" localSheetId="0">#REF!</definedName>
    <definedName name="dep">#REF!</definedName>
    <definedName name="dep_eur" localSheetId="0">#REF!</definedName>
    <definedName name="dep_eur">#REF!</definedName>
    <definedName name="dep_na" localSheetId="0">#REF!</definedName>
    <definedName name="dep_na">#REF!</definedName>
    <definedName name="dep_rheox" localSheetId="0">#REF!</definedName>
    <definedName name="dep_rheox">#REF!</definedName>
    <definedName name="dep_xecl" localSheetId="0">#REF!</definedName>
    <definedName name="dep_xecl">#REF!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lutedShares" localSheetId="0">#REF!</definedName>
    <definedName name="DilutedShares">#REF!</definedName>
    <definedName name="dip">[24]FST5!$G$149:$G$165,P1_dip,P2_dip,P3_dip,P4_dip</definedName>
    <definedName name="DISCNTS" localSheetId="0">[25]CONT.!#REF!</definedName>
    <definedName name="DISCNTS">[25]CONT.!#REF!</definedName>
    <definedName name="DiscountYears" localSheetId="0">#REF!</definedName>
    <definedName name="DiscountYears">#REF!</definedName>
    <definedName name="Dist" localSheetId="0">#REF!</definedName>
    <definedName name="Dist">#REF!</definedName>
    <definedName name="DistributionSynergies" localSheetId="0">#REF!</definedName>
    <definedName name="DistributionSynergies">#REF!</definedName>
    <definedName name="DIV_ADMIN" localSheetId="0">#REF!</definedName>
    <definedName name="DIV_ADMIN">#REF!</definedName>
    <definedName name="DIV_COM" localSheetId="0">#REF!</definedName>
    <definedName name="DIV_COM">#REF!</definedName>
    <definedName name="DIV_EURCountry" localSheetId="0">#REF!</definedName>
    <definedName name="DIV_EURCountry">#REF!</definedName>
    <definedName name="DIV_EURExercise" localSheetId="0">#REF!</definedName>
    <definedName name="DIV_EURExercise">#REF!</definedName>
    <definedName name="DIV_EURPlant" localSheetId="0">#REF!</definedName>
    <definedName name="DIV_EURPlant">#REF!</definedName>
    <definedName name="DIV_EURPlantNo" localSheetId="0">#REF!</definedName>
    <definedName name="DIV_EURPlantNo">#REF!</definedName>
    <definedName name="DIV_IT" localSheetId="0">#REF!</definedName>
    <definedName name="DIV_IT">#REF!</definedName>
    <definedName name="DIV_LOG" localSheetId="0">#REF!</definedName>
    <definedName name="DIV_LOG">#REF!</definedName>
    <definedName name="DIV_OTHERCountry" localSheetId="0">#REF!</definedName>
    <definedName name="DIV_OTHERCountry">#REF!</definedName>
    <definedName name="DIV_OTHERExercise" localSheetId="0">#REF!</definedName>
    <definedName name="DIV_OTHERExercise">#REF!</definedName>
    <definedName name="DIV_OTHERPlant" localSheetId="0">#REF!</definedName>
    <definedName name="DIV_OTHERPlant">#REF!</definedName>
    <definedName name="DIV_OTHERPlantNo" localSheetId="0">#REF!</definedName>
    <definedName name="DIV_OTHERPlantNo">#REF!</definedName>
    <definedName name="DIV_PACK" localSheetId="0">#REF!</definedName>
    <definedName name="DIV_PACK">#REF!</definedName>
    <definedName name="DIV_PROD" localSheetId="0">#REF!</definedName>
    <definedName name="DIV_PROD">#REF!</definedName>
    <definedName name="DIV_SEC" localSheetId="0">#REF!</definedName>
    <definedName name="DIV_SEC">#REF!</definedName>
    <definedName name="DivAfterRate" localSheetId="0">#REF!</definedName>
    <definedName name="DivAfterRate">#REF!</definedName>
    <definedName name="DivAvRate1" localSheetId="0">#REF!</definedName>
    <definedName name="DivAvRate1">#REF!</definedName>
    <definedName name="DivAvRate2" localSheetId="0">#REF!</definedName>
    <definedName name="DivAvRate2">#REF!</definedName>
    <definedName name="DivAvRate3" localSheetId="0">#REF!</definedName>
    <definedName name="DivAvRate3">#REF!</definedName>
    <definedName name="DivBefore" localSheetId="0">#REF!</definedName>
    <definedName name="DivBefore">#REF!</definedName>
    <definedName name="DivBudgetRate" localSheetId="0">#REF!</definedName>
    <definedName name="DivBudgetRate">#REF!</definedName>
    <definedName name="DivLERate" localSheetId="0">#REF!</definedName>
    <definedName name="DivLERate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lar95" localSheetId="0">[17]Sheet1!#REF!</definedName>
    <definedName name="Dollar95">[17]Sheet1!#REF!</definedName>
    <definedName name="Dominioni" localSheetId="0">[8]DailySch!#REF!</definedName>
    <definedName name="Dominioni">[8]DailySch!#REF!</definedName>
    <definedName name="Down_range" localSheetId="0">#REF!</definedName>
    <definedName name="Down_range">#REF!</definedName>
    <definedName name="DPS" localSheetId="0">#REF!</definedName>
    <definedName name="DPS">#REF!</definedName>
    <definedName name="dsragh">[0]!dsragh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[10]Параметры!#REF!</definedName>
    <definedName name="e">[10]Параметры!#REF!</definedName>
    <definedName name="E1_STEEL">[26]СТАЛЬ!$E$7:$E$132</definedName>
    <definedName name="E2M_STEEL">[26]СТАЛЬ!$H$7:$H$132</definedName>
    <definedName name="E2S_STEEL">[26]СТАЛЬ!$G$7:$G$132</definedName>
    <definedName name="EBITDA" localSheetId="0">#REF!</definedName>
    <definedName name="EBITDA">#REF!</definedName>
    <definedName name="EBITDAAdjustment" localSheetId="0">#REF!</definedName>
    <definedName name="EBITDAAdjustment">#REF!</definedName>
    <definedName name="ECI" localSheetId="0">[8]DailySch!#REF!</definedName>
    <definedName name="ECI">[8]DailySch!#REF!</definedName>
    <definedName name="Ed1." localSheetId="0">'[27]Balance Sh+Indices'!#REF!</definedName>
    <definedName name="Ed1.">'[27]Balance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ęĺ">[0]!ęĺ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MF" localSheetId="0">[8]DailySch!#REF!</definedName>
    <definedName name="EMF">[8]DailySch!#REF!</definedName>
    <definedName name="eso">[24]FST5!$G$149:$G$165,[0]!P1_eso</definedName>
    <definedName name="ESO_ET" localSheetId="0">#REF!</definedName>
    <definedName name="ESO_ET">#REF!</definedName>
    <definedName name="ESO_PROT" localSheetId="0">#REF!,#REF!,#REF!,'Структура и объем затрат 20 (2'!P1_ESO_PROT</definedName>
    <definedName name="ESO_PROT">#REF!,#REF!,#REF!,P1_ESO_PROT</definedName>
    <definedName name="ESOcom" localSheetId="0">#REF!</definedName>
    <definedName name="ESOcom">#REF!</definedName>
    <definedName name="EURCountry" localSheetId="0">#REF!</definedName>
    <definedName name="EURCountry">#REF!</definedName>
    <definedName name="EURExercise" localSheetId="0">#REF!</definedName>
    <definedName name="EURExercise">#REF!</definedName>
    <definedName name="EURO_USD_RATE" localSheetId="0">#REF!</definedName>
    <definedName name="EURO_USD_RATE">#REF!</definedName>
    <definedName name="Euro1" localSheetId="0">#REF!</definedName>
    <definedName name="Euro1">#REF!</definedName>
    <definedName name="Euro31399" localSheetId="0">#REF!</definedName>
    <definedName name="Euro31399">#REF!</definedName>
    <definedName name="Euro98">[17]Sheet1!$D$60</definedName>
    <definedName name="EUROконец">[28]credit!$J$44</definedName>
    <definedName name="EUROначало" localSheetId="0">#REF!</definedName>
    <definedName name="EUROначало">#REF!</definedName>
    <definedName name="EURPlant" localSheetId="0">#REF!</definedName>
    <definedName name="EURPlant">#REF!</definedName>
    <definedName name="EURPlantNo" localSheetId="0">#REF!</definedName>
    <definedName name="EURPlantNo">#REF!</definedName>
    <definedName name="ew">[0]!ew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itYear" localSheetId="0">#REF!</definedName>
    <definedName name="ExitYear">#REF!</definedName>
    <definedName name="export_year" localSheetId="0">#REF!</definedName>
    <definedName name="export_year">#REF!</definedName>
    <definedName name="f" localSheetId="0">[10]Параметры!#REF!</definedName>
    <definedName name="f">[10]Параметры!#REF!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[20]Топливо2009!#REF!</definedName>
    <definedName name="F9_SC_1">[20]Топливо2009!#REF!</definedName>
    <definedName name="F9_SC_2" localSheetId="0">[20]Топливо2009!#REF!</definedName>
    <definedName name="F9_SC_2">[20]Топливо2009!#REF!</definedName>
    <definedName name="F9_SC_3" localSheetId="0">[20]Топливо2009!#REF!</definedName>
    <definedName name="F9_SC_3">[20]Топливо2009!#REF!</definedName>
    <definedName name="F9_SC_4" localSheetId="0">[20]Топливо2009!#REF!</definedName>
    <definedName name="F9_SC_4">[20]Топливо2009!#REF!</definedName>
    <definedName name="F9_SC_5" localSheetId="0">[20]Топливо2009!#REF!</definedName>
    <definedName name="F9_SC_5">[20]Топливо2009!#REF!</definedName>
    <definedName name="F9_SC_6" localSheetId="0">[20]Топливо2009!#REF!</definedName>
    <definedName name="F9_SC_6">[20]Топливо2009!#REF!</definedName>
    <definedName name="F9_SCOPE" localSheetId="0">#REF!</definedName>
    <definedName name="F9_SCOPE">#REF!</definedName>
    <definedName name="FeB">[9]январь!$D$35</definedName>
    <definedName name="FeB_тонн">[9]январь!$B$35</definedName>
    <definedName name="FeCr_1">[9]январь!$D$31</definedName>
    <definedName name="FeCr_1_т">[9]январь!$B$31</definedName>
    <definedName name="FeCr_8">[9]январь!$D$32</definedName>
    <definedName name="FeCr_8_т">[9]январь!$B$32</definedName>
    <definedName name="FeCr1">[9]январь!$D$31</definedName>
    <definedName name="FeCr100_цена" localSheetId="0">#REF!</definedName>
    <definedName name="FeCr100_цена">#REF!</definedName>
    <definedName name="fees" localSheetId="0">#REF!</definedName>
    <definedName name="fees">#REF!</definedName>
    <definedName name="FeMn">[9]январь!$D$25</definedName>
    <definedName name="FeMn_тонн">[9]январь!$B$25</definedName>
    <definedName name="FeMn_цена" localSheetId="0">#REF!</definedName>
    <definedName name="FeMn_цена">#REF!</definedName>
    <definedName name="FeMo">[9]январь!$D$37</definedName>
    <definedName name="FeMo_тонн">[9]январь!$B$37</definedName>
    <definedName name="FeNb">[9]январь!$D$38</definedName>
    <definedName name="FeNb_тонн">[9]январь!$B$38</definedName>
    <definedName name="FeSi45">[9]январь!$D$27</definedName>
    <definedName name="FeSi45_т">[9]январь!$B$27</definedName>
    <definedName name="FeSi45_цена" localSheetId="0">#REF!</definedName>
    <definedName name="FeSi45_цена">#REF!</definedName>
    <definedName name="FeSi65">[9]январь!$D$40</definedName>
    <definedName name="FeSi65_т">[9]январь!$B$40</definedName>
    <definedName name="FeSi65_цена" localSheetId="0">#REF!</definedName>
    <definedName name="FeSi65_цена">#REF!</definedName>
    <definedName name="FeSiCr">[9]январь!$D$39</definedName>
    <definedName name="FeSiCr_тонн">[9]январь!$B$39</definedName>
    <definedName name="FeTi_цена" localSheetId="0">#REF!</definedName>
    <definedName name="FeTi_цена">#REF!</definedName>
    <definedName name="FeTi30">[9]январь!$D$29</definedName>
    <definedName name="FeTi30_т">[9]январь!$B$29</definedName>
    <definedName name="FeV">[9]январь!$D$30</definedName>
    <definedName name="FeV_тонн">[9]январь!$B$30</definedName>
    <definedName name="FFF">[0]!FFF</definedName>
    <definedName name="fg">[0]!fg</definedName>
    <definedName name="fgnbgfngf">[0]!fgnbgfngf</definedName>
    <definedName name="FootnoteAnchor" localSheetId="0">#REF!</definedName>
    <definedName name="FootnoteAnchor">#REF!</definedName>
    <definedName name="FootnoteRange" localSheetId="0">#REF!</definedName>
    <definedName name="FootnoteRange">#REF!</definedName>
    <definedName name="Forex" localSheetId="0">#REF!</definedName>
    <definedName name="Forex">#REF!</definedName>
    <definedName name="ForIns" localSheetId="0">[29]Регионы!#REF!</definedName>
    <definedName name="ForIns">[29]Регионы!#REF!</definedName>
    <definedName name="form" localSheetId="0">#REF!</definedName>
    <definedName name="form">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ngicide" localSheetId="0">[2]Fungicide!#REF!</definedName>
    <definedName name="Fungicide">[2]Fungicide!#REF!</definedName>
    <definedName name="fx_rate" localSheetId="0">#REF!</definedName>
    <definedName name="fx_rate">#REF!</definedName>
    <definedName name="FXRATES" localSheetId="0">#REF!</definedName>
    <definedName name="FXRATES">#REF!</definedName>
    <definedName name="g">[0]!g</definedName>
    <definedName name="GBPClosing">'[30]Quarterly LBO Model'!$G$189</definedName>
    <definedName name="gdfhgh">[0]!gdfhgh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">'[6]Продажи реальные и прогноз 20 л'!$E$47</definedName>
    <definedName name="gfd" localSheetId="0">#REF!</definedName>
    <definedName name="gfd">#REF!</definedName>
    <definedName name="gfg">[0]!gfg</definedName>
    <definedName name="GH">[0]!GH</definedName>
    <definedName name="GOD">[31]Заголовок!$B$11</definedName>
    <definedName name="GR_STEEL">[26]СТАЛЬ!$B$7:$B$132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up_PL" localSheetId="0">'[32]DT 1999 (abst. from model)'!#REF!</definedName>
    <definedName name="Group_PL">'[32]DT 1999 (abst. from model)'!#REF!</definedName>
    <definedName name="gtnn">[0]!gtnn</definedName>
    <definedName name="gtty" localSheetId="0">#REF!,#REF!,#REF!,'Структура и объем затрат 20 (2'!P1_ESO_PROT</definedName>
    <definedName name="gtty">#REF!,#REF!,#REF!,P1_ESO_PROT</definedName>
    <definedName name="h">[0]!h</definedName>
    <definedName name="HDA" localSheetId="0">[33]COMPS!#REF!</definedName>
    <definedName name="HDA">[33]COMPS!#REF!</definedName>
    <definedName name="Helper_ГЭС">[34]Справочники!$A$16:$A$18</definedName>
    <definedName name="Helper_Котельные">[35]Справочники!$A$9:$A$12</definedName>
    <definedName name="Helper_ТЭС">[35]Справочники!$A$2:$A$5</definedName>
    <definedName name="Helper_ТЭС_Котельные">[36]Справочники!$A$2:$A$4,[36]Справочники!$A$16:$A$18</definedName>
    <definedName name="Helper_ФОРЭМ">[35]Справочники!$A$30:$A$35</definedName>
    <definedName name="hhh">[0]!hhh</definedName>
    <definedName name="hhy">[0]!hhy</definedName>
    <definedName name="Hidden" localSheetId="0">#REF!</definedName>
    <definedName name="Hidden">#REF!</definedName>
    <definedName name="Hidden2" localSheetId="0">#REF!</definedName>
    <definedName name="Hidden2">#REF!</definedName>
    <definedName name="Hidden3" localSheetId="0">#REF!</definedName>
    <definedName name="Hidden3">#REF!</definedName>
    <definedName name="Hidden4" localSheetId="0">#REF!</definedName>
    <definedName name="Hidden4">#REF!</definedName>
    <definedName name="Hidden5" localSheetId="0">#REF!</definedName>
    <definedName name="Hidden5">#REF!</definedName>
    <definedName name="Historange">[21]SCO3!$B$80:$C$120</definedName>
    <definedName name="History">[21]SCO3!$B$80</definedName>
    <definedName name="HLN1LE" localSheetId="0">#REF!</definedName>
    <definedName name="HLN1LE">#REF!</definedName>
    <definedName name="hola">{0.1;0;0.382758620689655;0;0;0;0.258620689655172;0;0.258620689655172}</definedName>
    <definedName name="IBC" localSheetId="0">#REF!</definedName>
    <definedName name="IBC">#REF!</definedName>
    <definedName name="II">[0]!II</definedName>
    <definedName name="îî">[0]!îî</definedName>
    <definedName name="INCOME" localSheetId="0">[15]LDE!#REF!</definedName>
    <definedName name="INCOME">[15]LDE!#REF!</definedName>
    <definedName name="index1" localSheetId="0">#REF!</definedName>
    <definedName name="index1">#REF!</definedName>
    <definedName name="INN" localSheetId="0">#REF!</definedName>
    <definedName name="INN">#REF!</definedName>
    <definedName name="Input_2" localSheetId="0">#REF!</definedName>
    <definedName name="Input_2">#REF!</definedName>
    <definedName name="Input_3" localSheetId="0">#REF!</definedName>
    <definedName name="Input_3">#REF!</definedName>
    <definedName name="Input_4" localSheetId="0">#REF!</definedName>
    <definedName name="Input_4">#REF!</definedName>
    <definedName name="Input_5" localSheetId="0">#REF!</definedName>
    <definedName name="Input_5">#REF!</definedName>
    <definedName name="Input_5b" localSheetId="0">#REF!</definedName>
    <definedName name="Input_5b">#REF!</definedName>
    <definedName name="Input_6" localSheetId="0">#REF!</definedName>
    <definedName name="Input_6">#REF!</definedName>
    <definedName name="int" localSheetId="0">[37]PPRAnalysis!#REF!</definedName>
    <definedName name="int">[37]PPRAnalysis!#REF!</definedName>
    <definedName name="InvAfterRate" localSheetId="0">#REF!</definedName>
    <definedName name="InvAfterRate">#REF!</definedName>
    <definedName name="INVLERate" localSheetId="0">#REF!</definedName>
    <definedName name="INVLERate">#REF!</definedName>
    <definedName name="InvRate1" localSheetId="0">#REF!</definedName>
    <definedName name="InvRate1">#REF!</definedName>
    <definedName name="InvRate2" localSheetId="0">#REF!</definedName>
    <definedName name="InvRate2">#REF!</definedName>
    <definedName name="InvRate3" localSheetId="0">#REF!</definedName>
    <definedName name="InvRate3">#REF!</definedName>
    <definedName name="InvRate4" localSheetId="0">#REF!</definedName>
    <definedName name="InvRate4">#REF!</definedName>
    <definedName name="InvRateBefore" localSheetId="0">#REF!</definedName>
    <definedName name="InvRateBefore">#REF!</definedName>
    <definedName name="IPO" localSheetId="0">#REF!</definedName>
    <definedName name="IPO">#REF!</definedName>
    <definedName name="IT">'[38]Flash Report SDC(EUR)'!$B$118</definedName>
    <definedName name="j">{0.1;0;0.382758620689655;0;0;0;0.258620689655172;0;0.258620689655172}</definedName>
    <definedName name="JAN" localSheetId="0">#REF!</definedName>
    <definedName name="JAN">#REF!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kar">{0.1;0;0.382758620689655;0;0;0;0.258620689655172;0;0.258620689655172}</definedName>
    <definedName name="kb">'[6]Продажи реальные и прогноз 20 л'!$G$47</definedName>
    <definedName name="KBC" localSheetId="0">#REF!</definedName>
    <definedName name="KBC">#REF!</definedName>
    <definedName name="KEGMHR01" localSheetId="0">#REF!</definedName>
    <definedName name="KEGMHR01">#REF!</definedName>
    <definedName name="KEGMHRLE" localSheetId="0">#REF!</definedName>
    <definedName name="KEGMHRLE">#REF!</definedName>
    <definedName name="KEGVOL01" localSheetId="0">#REF!</definedName>
    <definedName name="KEGVOL01">#REF!</definedName>
    <definedName name="KEGVOLLE" localSheetId="0">#REF!</definedName>
    <definedName name="KEGVOLLE">#REF!</definedName>
    <definedName name="kl">'[13]0_33'!$G$43</definedName>
    <definedName name="KPMG" localSheetId="0">[17]Sheet1!#REF!</definedName>
    <definedName name="KPMG">[17]Sheet1!#REF!</definedName>
    <definedName name="kurs" localSheetId="0">#REF!</definedName>
    <definedName name="kurs">#REF!</definedName>
    <definedName name="l">[0]!l</definedName>
    <definedName name="L_STEEL">[26]СТАЛЬ!$I$7:$I$132</definedName>
    <definedName name="l00">[0]!l00</definedName>
    <definedName name="l0000">[0]!l0000</definedName>
    <definedName name="l0l0l0">[0]!l0l0l0</definedName>
    <definedName name="l0l0l0l0">[0]!l0l0l0l0</definedName>
    <definedName name="Labor_Rate">[39]Constants!$B$31</definedName>
    <definedName name="LB" localSheetId="0">[8]DailySch!#REF!</definedName>
    <definedName name="LB">[8]DailySch!#REF!</definedName>
    <definedName name="LBO" localSheetId="0">#REF!</definedName>
    <definedName name="LBO">#REF!</definedName>
    <definedName name="LBOIPOExit1" localSheetId="0">'[18]LBO Model'!#REF!</definedName>
    <definedName name="LBOIPOExit1">'[18]LBO Model'!#REF!</definedName>
    <definedName name="LBOIPOExit2" localSheetId="0">'[18]LBO Model'!#REF!</definedName>
    <definedName name="LBOIPOExit2">'[18]LBO Model'!#REF!</definedName>
    <definedName name="LBOMinCash" localSheetId="0">#REF!</definedName>
    <definedName name="LBOMinCash">#REF!</definedName>
    <definedName name="LBOSaleExit1" localSheetId="0">'[18]LBO Model'!#REF!</definedName>
    <definedName name="LBOSaleExit1">'[18]LBO Model'!#REF!</definedName>
    <definedName name="LBOSaleExit2" localSheetId="0">'[18]LBO Model'!#REF!</definedName>
    <definedName name="LBOSaleExit2">'[18]LBO Model'!#REF!</definedName>
    <definedName name="LINE" localSheetId="0">#REF!</definedName>
    <definedName name="LINE">#REF!</definedName>
    <definedName name="LINE2" localSheetId="0">#REF!</definedName>
    <definedName name="LINE2">#REF!</definedName>
    <definedName name="lkl">[0]!lkl</definedName>
    <definedName name="LME" localSheetId="0">#REF!</definedName>
    <definedName name="LME">#REF!</definedName>
    <definedName name="LME_alloys" localSheetId="0">#REF!</definedName>
    <definedName name="LME_alloys">#REF!</definedName>
    <definedName name="LOG" localSheetId="0">#REF!</definedName>
    <definedName name="LOG">#REF!</definedName>
    <definedName name="LookUpRange" localSheetId="0">#REF!</definedName>
    <definedName name="LookUpRange">#REF!</definedName>
    <definedName name="MAR" localSheetId="0">#REF!</definedName>
    <definedName name="MAR">#REF!</definedName>
    <definedName name="material" localSheetId="0">#REF!</definedName>
    <definedName name="material">#REF!</definedName>
    <definedName name="MAY" localSheetId="0">#REF!</definedName>
    <definedName name="MAY">#REF!</definedName>
    <definedName name="Minimum_Cash" localSheetId="0">#REF!</definedName>
    <definedName name="Minimum_Cash">#REF!</definedName>
    <definedName name="Misc_Adder">[39]Constants!$B$24</definedName>
    <definedName name="MmExcelLinker_6E24F10A_D93B_4197_A91F_1E8C46B84DD5" localSheetId="0">РТ передача [40]ээ!$I$76:$I$76</definedName>
    <definedName name="MmExcelLinker_6E24F10A_D93B_4197_A91F_1E8C46B84DD5">РТ передача [40]ээ!$I$76:$I$76</definedName>
    <definedName name="Mnth" localSheetId="0">'[41]Brew rub'!#REF!</definedName>
    <definedName name="Mnth">'[41]Brew rub'!#REF!</definedName>
    <definedName name="MO" localSheetId="0">#REF!</definedName>
    <definedName name="MO">#REF!</definedName>
    <definedName name="month" localSheetId="0">'[41]Brew rub'!#REF!</definedName>
    <definedName name="month">'[41]Brew rub'!#REF!</definedName>
    <definedName name="MR_STEEL">[26]СТАЛЬ!$D$7:$D$132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APR">[19]TEHSHEET!$F$31:$F$34</definedName>
    <definedName name="ňđĺňčé" localSheetId="0">#REF!</definedName>
    <definedName name="ňđĺňčé">#REF!</definedName>
    <definedName name="net">[24]FST5!$G$100:$G$116,[0]!P1_net</definedName>
    <definedName name="NET_INV" localSheetId="0">[42]TEHSHEET!#REF!</definedName>
    <definedName name="NET_INV">[42]TEHSHEET!#REF!</definedName>
    <definedName name="NET_ORG" localSheetId="0">[42]TEHSHEET!#REF!</definedName>
    <definedName name="NET_ORG">[42]TEHSHEET!#REF!</definedName>
    <definedName name="NET_W" localSheetId="0">[42]TEHSHEET!#REF!</definedName>
    <definedName name="NET_W">[42]TEHSHEET!#REF!</definedName>
    <definedName name="NetDebt" localSheetId="0">#REF!</definedName>
    <definedName name="NetDebt">#REF!</definedName>
    <definedName name="new">{0.1;0;0.45;0;0;0;0;0;0.45}</definedName>
    <definedName name="nfyz">[0]!nfyz</definedName>
    <definedName name="Ni">[9]январь!$D$36</definedName>
    <definedName name="Ni_тонн">[9]январь!$B$36</definedName>
    <definedName name="NOM" localSheetId="0">#REF!</definedName>
    <definedName name="NOM">#REF!</definedName>
    <definedName name="Note_a" localSheetId="0">#REF!</definedName>
    <definedName name="Note_a">#REF!</definedName>
    <definedName name="NOV" localSheetId="0">#REF!</definedName>
    <definedName name="NOV">#REF!</definedName>
    <definedName name="NSRF" localSheetId="0">#REF!</definedName>
    <definedName name="NSRF">#REF!</definedName>
    <definedName name="Num">[43]Регионы!$C$24:$C$123</definedName>
    <definedName name="nwabc">'[44]4. NWABC'!$H$3:$J$154</definedName>
    <definedName name="o">[0]!o</definedName>
    <definedName name="Ob" localSheetId="0">#REF!</definedName>
    <definedName name="Ob">#REF!</definedName>
    <definedName name="obs" localSheetId="0">#REF!</definedName>
    <definedName name="obs">#REF!</definedName>
    <definedName name="OCT" localSheetId="0">#REF!</definedName>
    <definedName name="OCT">#REF!</definedName>
    <definedName name="OKTMO" localSheetId="0">#REF!</definedName>
    <definedName name="OKTMO">#REF!</definedName>
    <definedName name="old">{0.1;0;0.382758620689655;0;0;0;0.258620689655172;0;0.258620689655172}</definedName>
    <definedName name="OLE_LINK1" localSheetId="0">#REF!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öó">[0]!öó</definedName>
    <definedName name="Oplata" localSheetId="0">#REF!</definedName>
    <definedName name="Oplata">#REF!</definedName>
    <definedName name="Option_Proceeds" localSheetId="0">#REF!</definedName>
    <definedName name="Option_Proceeds">#REF!</definedName>
    <definedName name="OptionHide" localSheetId="0">#REF!</definedName>
    <definedName name="OptionHide">#REF!</definedName>
    <definedName name="Options_and_Warrants_1_1" localSheetId="0">#REF!</definedName>
    <definedName name="Options_and_Warrants_1_1">#REF!</definedName>
    <definedName name="Options_and_Warrants_1_2" localSheetId="0">#REF!</definedName>
    <definedName name="Options_and_Warrants_1_2">#REF!</definedName>
    <definedName name="Options_and_Warrants_1_3" localSheetId="0">#REF!</definedName>
    <definedName name="Options_and_Warrants_1_3">#REF!</definedName>
    <definedName name="Options_and_Warrants_1_4" localSheetId="0">#REF!</definedName>
    <definedName name="Options_and_Warrants_1_4">#REF!</definedName>
    <definedName name="Options_and_Warrants_2_1" localSheetId="0">#REF!</definedName>
    <definedName name="Options_and_Warrants_2_1">#REF!</definedName>
    <definedName name="Options_and_Warrants_2_2" localSheetId="0">#REF!</definedName>
    <definedName name="Options_and_Warrants_2_2">#REF!</definedName>
    <definedName name="Options_and_Warrants_2_3" localSheetId="0">#REF!</definedName>
    <definedName name="Options_and_Warrants_2_3">#REF!</definedName>
    <definedName name="Options_and_Warrants_2_4" localSheetId="0">#REF!</definedName>
    <definedName name="Options_and_Warrants_2_4">#REF!</definedName>
    <definedName name="Options_and_Warrants_3_1" localSheetId="0">#REF!</definedName>
    <definedName name="Options_and_Warrants_3_1">#REF!</definedName>
    <definedName name="Options_and_Warrants_3_2" localSheetId="0">#REF!</definedName>
    <definedName name="Options_and_Warrants_3_2">#REF!</definedName>
    <definedName name="Options_and_Warrants_3_3" localSheetId="0">#REF!</definedName>
    <definedName name="Options_and_Warrants_3_3">#REF!</definedName>
    <definedName name="Options_and_Warrants_3_4" localSheetId="0">#REF!</definedName>
    <definedName name="Options_and_Warrants_3_4">#REF!</definedName>
    <definedName name="Options_and_Warrants_4_1" localSheetId="0">#REF!</definedName>
    <definedName name="Options_and_Warrants_4_1">#REF!</definedName>
    <definedName name="Options_and_Warrants_4_2" localSheetId="0">#REF!</definedName>
    <definedName name="Options_and_Warrants_4_2">#REF!</definedName>
    <definedName name="Options_and_Warrants_4_3" localSheetId="0">#REF!</definedName>
    <definedName name="Options_and_Warrants_4_3">#REF!</definedName>
    <definedName name="Options_and_Warrants_4_4" localSheetId="0">#REF!</definedName>
    <definedName name="Options_and_Warrants_4_4">#REF!</definedName>
    <definedName name="Options_and_Warrants_5_1" localSheetId="0">#REF!</definedName>
    <definedName name="Options_and_Warrants_5_1">#REF!</definedName>
    <definedName name="Options_and_Warrants_5_2" localSheetId="0">#REF!</definedName>
    <definedName name="Options_and_Warrants_5_2">#REF!</definedName>
    <definedName name="Options_and_Warrants_5_3" localSheetId="0">#REF!</definedName>
    <definedName name="Options_and_Warrants_5_3">#REF!</definedName>
    <definedName name="Options_and_Warrants_5_4" localSheetId="0">#REF!</definedName>
    <definedName name="Options_and_Warrants_5_4">#REF!</definedName>
    <definedName name="Options_and_Warrants_6_1" localSheetId="0">#REF!</definedName>
    <definedName name="Options_and_Warrants_6_1">#REF!</definedName>
    <definedName name="Options_and_Warrants_6_2" localSheetId="0">#REF!</definedName>
    <definedName name="Options_and_Warrants_6_2">#REF!</definedName>
    <definedName name="Options_and_Warrants_6_3" localSheetId="0">#REF!</definedName>
    <definedName name="Options_and_Warrants_6_3">#REF!</definedName>
    <definedName name="Options_and_Warrants_6_4" localSheetId="0">#REF!</definedName>
    <definedName name="Options_and_Warrants_6_4">#REF!</definedName>
    <definedName name="Options_and_Warrants_7_1" localSheetId="0">#REF!</definedName>
    <definedName name="Options_and_Warrants_7_1">#REF!</definedName>
    <definedName name="Options_and_Warrants_7_2" localSheetId="0">#REF!</definedName>
    <definedName name="Options_and_Warrants_7_2">#REF!</definedName>
    <definedName name="Options_and_Warrants_7_3" localSheetId="0">#REF!</definedName>
    <definedName name="Options_and_Warrants_7_3">#REF!</definedName>
    <definedName name="Options_and_Warrants_7_4" localSheetId="0">#REF!</definedName>
    <definedName name="Options_and_Warrants_7_4">#REF!</definedName>
    <definedName name="ORE" localSheetId="0">#REF!</definedName>
    <definedName name="ORE">#REF!</definedName>
    <definedName name="ORG" localSheetId="0">[29]Справочники!#REF!</definedName>
    <definedName name="ORG">[29]Справочники!#REF!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_inc" localSheetId="0">#REF!</definedName>
    <definedName name="Other_inc">#REF!</definedName>
    <definedName name="OTHERCountry" localSheetId="0">#REF!</definedName>
    <definedName name="OTHERCountry">#REF!</definedName>
    <definedName name="OTHERExercise" localSheetId="0">#REF!</definedName>
    <definedName name="OTHERExercise">#REF!</definedName>
    <definedName name="OTHERPlant" localSheetId="0">#REF!</definedName>
    <definedName name="OTHERPlant">#REF!</definedName>
    <definedName name="OTHERPlantNo" localSheetId="0">#REF!</definedName>
    <definedName name="OTHERPlantNo">#REF!</definedName>
    <definedName name="OtherProducts" localSheetId="0">[2]Others!#REF!</definedName>
    <definedName name="OtherProducts">[2]Others!#REF!</definedName>
    <definedName name="output_year" localSheetId="0">#REF!</definedName>
    <definedName name="output_year">#REF!</definedName>
    <definedName name="overheads" localSheetId="0">#REF!</definedName>
    <definedName name="overheads">#REF!</definedName>
    <definedName name="p" localSheetId="0">'[45]Вводные данные систем'!#REF!</definedName>
    <definedName name="p">'[45]Вводные данные систем'!#REF!</definedName>
    <definedName name="p_Amort" localSheetId="0">#REF!</definedName>
    <definedName name="p_Amort">#REF!</definedName>
    <definedName name="p_Assump" localSheetId="0">#REF!</definedName>
    <definedName name="p_Assump">#REF!</definedName>
    <definedName name="p_BS" localSheetId="0">#REF!</definedName>
    <definedName name="p_BS">#REF!</definedName>
    <definedName name="p_CFS" localSheetId="0">#REF!</definedName>
    <definedName name="p_CFS">#REF!</definedName>
    <definedName name="p_ConvDebt" localSheetId="0">#REF!</definedName>
    <definedName name="p_ConvDebt">#REF!</definedName>
    <definedName name="p_ConvPref" localSheetId="0">#REF!</definedName>
    <definedName name="p_ConvPref">#REF!</definedName>
    <definedName name="p_DCF" localSheetId="0">#REF!</definedName>
    <definedName name="p_DCF">#REF!</definedName>
    <definedName name="p_DCF5" localSheetId="0">#REF!</definedName>
    <definedName name="p_DCF5">#REF!</definedName>
    <definedName name="p_DebtBreakdownA" localSheetId="0">#REF!</definedName>
    <definedName name="p_DebtBreakdownA">#REF!</definedName>
    <definedName name="p_DebtBreakdownB" localSheetId="0">#REF!</definedName>
    <definedName name="p_DebtBreakdownB">#REF!</definedName>
    <definedName name="p_DebtBreakdownC" localSheetId="0">#REF!</definedName>
    <definedName name="p_DebtBreakdownC">#REF!</definedName>
    <definedName name="p_DebtBreakdownD" localSheetId="0">#REF!</definedName>
    <definedName name="p_DebtBreakdownD">#REF!</definedName>
    <definedName name="p_DebtSummary" localSheetId="0">#REF!</definedName>
    <definedName name="p_DebtSummary">#REF!</definedName>
    <definedName name="p_Depr1" localSheetId="0">#REF!</definedName>
    <definedName name="p_Depr1">#REF!</definedName>
    <definedName name="p_Depr2" localSheetId="0">#REF!</definedName>
    <definedName name="p_Depr2">#REF!</definedName>
    <definedName name="p_Depr3" localSheetId="0">#REF!</definedName>
    <definedName name="p_Depr3">#REF!</definedName>
    <definedName name="p_Depr4" localSheetId="0">#REF!</definedName>
    <definedName name="p_Depr4">#REF!</definedName>
    <definedName name="p_Depr5" localSheetId="0">#REF!</definedName>
    <definedName name="p_Depr5">#REF!</definedName>
    <definedName name="p_DiscretionaryDebt" localSheetId="0">#REF!</definedName>
    <definedName name="p_DiscretionaryDebt">#REF!</definedName>
    <definedName name="p_EVA" localSheetId="0">#REF!</definedName>
    <definedName name="p_EVA">#REF!</definedName>
    <definedName name="p_FirmValue" localSheetId="0">#REF!</definedName>
    <definedName name="p_FirmValue">#REF!</definedName>
    <definedName name="p_football" localSheetId="0">#REF!</definedName>
    <definedName name="p_football">#REF!</definedName>
    <definedName name="p_IncomeStatement" localSheetId="0">#REF!</definedName>
    <definedName name="p_IncomeStatement">#REF!</definedName>
    <definedName name="p_Index" localSheetId="0">#REF!</definedName>
    <definedName name="p_Index">#REF!</definedName>
    <definedName name="p_InterestExp" localSheetId="0">#REF!</definedName>
    <definedName name="p_InterestExp">#REF!</definedName>
    <definedName name="p_LBO_Amort" localSheetId="0">#REF!</definedName>
    <definedName name="p_LBO_Amort">#REF!</definedName>
    <definedName name="p_LBO_BS" localSheetId="0">#REF!</definedName>
    <definedName name="p_LBO_BS">#REF!</definedName>
    <definedName name="p_LBO_BS_Adj" localSheetId="0">#REF!</definedName>
    <definedName name="p_LBO_BS_Adj">#REF!</definedName>
    <definedName name="p_LBO_CF" localSheetId="0">#REF!</definedName>
    <definedName name="p_LBO_CF">#REF!</definedName>
    <definedName name="p_LBO_Credit_Stats" localSheetId="0">#REF!</definedName>
    <definedName name="p_LBO_Credit_Stats">#REF!</definedName>
    <definedName name="p_LBO_Debt" localSheetId="0">#REF!</definedName>
    <definedName name="p_LBO_Debt">#REF!</definedName>
    <definedName name="p_LBO_DebtA" localSheetId="0">#REF!</definedName>
    <definedName name="p_LBO_DebtA">#REF!</definedName>
    <definedName name="p_LBO_DebtB" localSheetId="0">#REF!</definedName>
    <definedName name="p_LBO_DebtB">#REF!</definedName>
    <definedName name="p_LBO_IPOreturncalc" localSheetId="0">'[18]LBO Model'!#REF!</definedName>
    <definedName name="p_LBO_IPOreturncalc">'[18]LBO Model'!#REF!</definedName>
    <definedName name="p_LBO_IPOreturncalcB" localSheetId="0">'[18]LBO Model'!#REF!</definedName>
    <definedName name="p_LBO_IPOreturncalcB">'[18]LBO Model'!#REF!</definedName>
    <definedName name="p_LBO_IPOreturncalcC" localSheetId="0">'[18]LBO Model'!#REF!</definedName>
    <definedName name="p_LBO_IPOreturncalcC">'[18]LBO Model'!#REF!</definedName>
    <definedName name="p_LBO_IS" localSheetId="0">#REF!</definedName>
    <definedName name="p_LBO_IS">#REF!</definedName>
    <definedName name="p_LBO_Operating" localSheetId="0">#REF!</definedName>
    <definedName name="p_LBO_Operating">#REF!</definedName>
    <definedName name="p_LBO_returncalc" localSheetId="0">'[18]LBO Model'!#REF!</definedName>
    <definedName name="p_LBO_returncalc">'[18]LBO Model'!#REF!</definedName>
    <definedName name="p_LBO_returncalcb" localSheetId="0">'[18]LBO Model'!#REF!</definedName>
    <definedName name="p_LBO_returncalcb">'[18]LBO Model'!#REF!</definedName>
    <definedName name="p_LBO_Returns" localSheetId="0">#REF!</definedName>
    <definedName name="p_LBO_Returns">#REF!</definedName>
    <definedName name="p_LBO_SO" localSheetId="0">#REF!</definedName>
    <definedName name="p_LBO_SO">#REF!</definedName>
    <definedName name="p_LBO_Summary" localSheetId="0">#REF!</definedName>
    <definedName name="p_LBO_Summary">#REF!</definedName>
    <definedName name="p_LBO_Tax" localSheetId="0">#REF!</definedName>
    <definedName name="p_LBO_Tax">#REF!</definedName>
    <definedName name="p_LTM_BS" localSheetId="0">#REF!</definedName>
    <definedName name="p_LTM_BS">#REF!</definedName>
    <definedName name="p_LTM_IS" localSheetId="0">#REF!</definedName>
    <definedName name="p_LTM_IS">#REF!</definedName>
    <definedName name="p_MandatoryDebt" localSheetId="0">#REF!</definedName>
    <definedName name="p_MandatoryDebt">#REF!</definedName>
    <definedName name="p_Options" localSheetId="0">#REF!</definedName>
    <definedName name="p_Options">#REF!</definedName>
    <definedName name="p_Preferred" localSheetId="0">#REF!</definedName>
    <definedName name="p_Preferred">#REF!</definedName>
    <definedName name="p_Premium" localSheetId="0">#REF!</definedName>
    <definedName name="p_Premium">#REF!</definedName>
    <definedName name="p_SharesOutstanding" localSheetId="0">#REF!</definedName>
    <definedName name="p_SharesOutstanding">#REF!</definedName>
    <definedName name="p_Sum" localSheetId="0">#REF!</definedName>
    <definedName name="p_Sum">#REF!</definedName>
    <definedName name="p_Tax" localSheetId="0">#REF!</definedName>
    <definedName name="p_Tax">#REF!</definedName>
    <definedName name="P1_dip" hidden="1">[24]FST5!$G$167:$G$172,[24]FST5!$G$174:$G$175,[24]FST5!$G$177:$G$180,[24]FST5!$G$182,[24]FST5!$G$184:$G$188,[24]FST5!$G$190,[24]FST5!$G$192:$G$194</definedName>
    <definedName name="P1_eso" hidden="1">[46]FST5!$G$167:$G$172,[46]FST5!$G$174:$G$175,[46]FST5!$G$177:$G$180,[46]FST5!$G$182,[46]FST5!$G$184:$G$188,[46]FST5!$G$190,[46]FST5!$G$192:$G$194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[46]FST5!$G$118:$G$123,[46]FST5!$G$125:$G$126,[46]FST5!$G$128:$G$131,[46]FST5!$G$133,[46]FST5!$G$135:$G$139,[46]FST5!$G$141,[46]FST5!$G$143:$G$145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'[47]16'!$E$15:$I$16,'[47]16'!$E$18:$I$20,'[47]16'!$E$23:$I$23,'[47]16'!$E$26:$I$26,'[47]16'!$E$29:$I$29,'[47]16'!$E$32:$I$32,'[47]16'!$E$35:$I$35,'[47]16'!$B$34,'[47]16'!$B$37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'[47]4'!$F$23:$I$23,'[47]4'!$F$25:$I$25,'[47]4'!$F$27:$I$31,'[47]4'!$K$14:$N$20,'[47]4'!$K$23:$N$23,'[47]4'!$K$25:$N$25,'[47]4'!$K$27:$N$31,'[47]4'!$P$14:$S$20,'[47]4'!$P$23:$S$23</definedName>
    <definedName name="P1_SCOPE_5_PRT" hidden="1">'[47]5'!$F$23:$I$23,'[47]5'!$F$25:$I$25,'[47]5'!$F$27:$I$31,'[47]5'!$K$14:$N$21,'[47]5'!$K$23:$N$23,'[47]5'!$K$25:$N$25,'[47]5'!$K$27:$N$31,'[47]5'!$P$14:$S$21,'[47]5'!$P$23:$S$23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[48]Регионы!#REF!,[48]Регионы!#REF!,[48]Регионы!#REF!,[48]Регионы!#REF!,[48]Регионы!#REF!,[48]Регионы!#REF!</definedName>
    <definedName name="P1_SCOPE_DOP" hidden="1">[48]Регионы!#REF!,[48]Регионы!#REF!,[48]Регионы!#REF!,[48]Регионы!#REF!,[48]Регионы!#REF!,[48]Регионы!#REF!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[47]перекрестка!$H$15:$H$19,[47]перекрестка!$H$21:$H$25,[47]перекрестка!$J$14:$J$25,[47]перекрестка!$K$15:$K$19,[47]перекрестка!$K$21:$K$25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[47]свод!$E$70:$M$79,[47]свод!$E$81:$M$81,[47]свод!$E$83:$M$88,[47]свод!$E$90:$M$90,[47]свод!$E$92:$M$96,[47]свод!$E$98:$M$98,[47]свод!$E$101:$M$102</definedName>
    <definedName name="P1_SCOPE_SV_PRT" hidden="1">[47]свод!$E$18:$I$19,[47]свод!$E$23:$H$26,[47]свод!$E$28:$I$29,[47]свод!$E$32:$I$36,[47]свод!$E$38:$I$40,[47]свод!$E$42:$I$53,[47]свод!$E$55:$I$56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6?axis?R?ДОГОВОР" hidden="1">'[49]16'!$E$76:$M$76,'[49]16'!$E$8:$M$8,'[49]16'!$E$12:$M$12,'[49]16'!$E$52:$M$52,'[49]16'!$E$16:$M$16,'[49]16'!$E$64:$M$64,'[49]16'!$E$84:$M$85,'[49]16'!$E$48:$M$48,'[49]16'!$E$80:$M$80,'[49]16'!$E$72:$M$72,'[49]16'!$E$44:$M$44</definedName>
    <definedName name="P1_T16?axis?R?ДОГОВОР?" hidden="1">'[49]16'!$A$76,'[49]16'!$A$84:$A$85,'[49]16'!$A$72,'[49]16'!$A$80,'[49]16'!$A$68,'[49]16'!$A$64,'[49]16'!$A$60,'[49]16'!$A$56,'[49]16'!$A$52,'[49]16'!$A$48,'[49]16'!$A$44,'[49]16'!$A$40,'[49]16'!$A$36,'[49]16'!$A$32,'[49]16'!$A$28,'[49]16'!$A$24,'[49]16'!$A$20</definedName>
    <definedName name="P1_T16?L1" hidden="1">'[49]16'!$A$74:$M$74,'[49]16'!$A$14:$M$14,'[49]16'!$A$10:$M$10,'[49]16'!$A$50:$M$50,'[49]16'!$A$6:$M$6,'[49]16'!$A$62:$M$62,'[49]16'!$A$78:$M$78,'[49]16'!$A$46:$M$46,'[49]16'!$A$82:$M$82,'[49]16'!$A$70:$M$70,'[49]16'!$A$42:$M$42</definedName>
    <definedName name="P1_T16?L1.x" hidden="1">'[49]16'!$A$76:$M$76,'[49]16'!$A$16:$M$16,'[49]16'!$A$12:$M$12,'[49]16'!$A$52:$M$52,'[49]16'!$A$8:$M$8,'[49]16'!$A$64:$M$64,'[49]16'!$A$80:$M$80,'[49]16'!$A$48:$M$48,'[49]16'!$A$84:$M$85,'[49]16'!$A$72:$M$72,'[49]16'!$A$44:$M$44</definedName>
    <definedName name="P1_T17?L4">'[36]29'!$J$18:$J$25,'[36]29'!$G$18:$G$25,'[36]29'!$G$35:$G$42,'[36]29'!$J$35:$J$42,'[36]29'!$G$60,'[36]29'!$J$60,'[36]29'!$M$60,'[36]29'!$P$60,'[36]29'!$P$18:$P$25,'[36]29'!$G$9:$G$16</definedName>
    <definedName name="P1_T17?unit?РУБ.ГКАЛ">'[36]29'!$F$44:$F$51,'[36]29'!$I$44:$I$51,'[36]29'!$L$44:$L$51,'[36]29'!$F$18:$F$25,'[36]29'!$I$60,'[36]29'!$L$60,'[36]29'!$O$60,'[36]29'!$F$60,'[36]29'!$F$9:$F$16,'[36]29'!$I$9:$I$16</definedName>
    <definedName name="P1_T17?unit?ТГКАЛ">'[36]29'!$M$18:$M$25,'[36]29'!$J$18:$J$25,'[36]29'!$G$18:$G$25,'[36]29'!$G$35:$G$42,'[36]29'!$J$35:$J$42,'[36]29'!$G$60,'[36]29'!$J$60,'[36]29'!$M$60,'[36]29'!$P$60,'[36]29'!$G$9:$G$16</definedName>
    <definedName name="P1_T17_Protection">'[36]29'!$O$47:$P$51,'[36]29'!$L$47:$M$51,'[36]29'!$L$53:$M$53,'[36]29'!$L$55:$M$59,'[36]29'!$O$53:$P$53,'[36]29'!$O$55:$P$59,'[36]29'!$F$12:$G$16,'[36]29'!$F$10:$G$10</definedName>
    <definedName name="P1_T18.2_Protect">'[50]18.2'!$F$12:$J$19,'[50]18.2'!$F$22:$J$25,'[50]18.2'!$B$28:$J$30,'[50]18.2'!$F$32:$J$32,'[50]18.2'!$B$34:$J$38,'[50]18.2'!$F$42:$J$47,'[50]18.2'!$F$54:$J$54</definedName>
    <definedName name="P1_T2.1?Protection">'[51]2007 (Min)'!$G$34:$H$35,'[51]2007 (Min)'!$K$34:$L$35,'[51]2007 (Min)'!$O$34:$P$35,'[51]2007 (Min)'!$G$38:$H$38,'[51]2007 (Min)'!$K$38:$L$38</definedName>
    <definedName name="P1_T2.2_DiapProt">'[51]2007 (Max)'!$G$44:$H$44,'[51]2007 (Max)'!$G$47:$H$47,'[51]2007 (Max)'!$K$44:$L$44,'[51]2007 (Max)'!$K$47:$L$47,'[51]2007 (Max)'!$O$44:$P$44</definedName>
    <definedName name="P1_T20_Protection" hidden="1">'[36]20'!$E$4:$H$4,'[36]20'!$E$13:$H$13,'[36]20'!$E$16:$H$17,'[36]20'!$E$19:$H$19,'[36]20'!$J$4:$M$4,'[36]20'!$J$8:$M$11,'[36]20'!$J$13:$M$13,'[36]20'!$J$16:$M$17,'[36]20'!$J$19:$M$19</definedName>
    <definedName name="P1_T21_Protection">'[36]21'!$O$31:$S$33,'[36]21'!$E$11,'[36]21'!$G$11:$K$11,'[36]21'!$M$11,'[36]21'!$O$11:$S$11,'[36]21'!$E$14:$E$16,'[36]21'!$G$14:$K$16,'[36]21'!$M$14:$M$16,'[36]21'!$O$14:$S$16</definedName>
    <definedName name="P1_T23_Protection">'[36]23'!$F$9:$J$25,'[36]23'!$O$9:$P$25,'[36]23'!$A$32:$A$34,'[36]23'!$F$32:$J$34,'[36]23'!$O$32:$P$34,'[36]23'!$A$37:$A$53,'[36]23'!$F$37:$J$53,'[36]23'!$O$37:$P$53</definedName>
    <definedName name="P1_T25_protection">'[36]25'!$G$8:$J$21,'[36]25'!$G$24:$J$28,'[36]25'!$G$30:$J$33,'[36]25'!$G$35:$J$37,'[36]25'!$G$41:$J$42,'[36]25'!$L$8:$O$21,'[36]25'!$L$24:$O$28,'[36]25'!$L$30:$O$33</definedName>
    <definedName name="P1_T26_Protection">'[36]26'!$B$34:$B$36,'[36]26'!$F$8:$I$8,'[36]26'!$F$10:$I$11,'[36]26'!$F$13:$I$15,'[36]26'!$F$18:$I$19,'[36]26'!$F$22:$I$24,'[36]26'!$F$26:$I$26,'[36]26'!$F$29:$I$32</definedName>
    <definedName name="P1_T27_Protection">'[36]27'!$B$34:$B$36,'[36]27'!$F$8:$I$8,'[36]27'!$F$10:$I$11,'[36]27'!$F$13:$I$15,'[36]27'!$F$18:$I$19,'[36]27'!$F$22:$I$24,'[36]27'!$F$26:$I$26,'[36]27'!$F$29:$I$32</definedName>
    <definedName name="P1_T28?axis?R?ПЭ">'[36]28'!$D$16:$I$18,'[36]28'!$D$22:$I$24,'[36]28'!$D$28:$I$30,'[36]28'!$D$37:$I$39,'[36]28'!$D$42:$I$44,'[36]28'!$D$48:$I$50,'[36]28'!$D$54:$I$56,'[36]28'!$D$63:$I$65</definedName>
    <definedName name="P1_T28?axis?R?ПЭ?">'[36]28'!$B$16:$B$18,'[36]28'!$B$22:$B$24,'[36]28'!$B$28:$B$30,'[36]28'!$B$37:$B$39,'[36]28'!$B$42:$B$44,'[36]28'!$B$48:$B$50,'[36]28'!$B$54:$B$56,'[36]28'!$B$63:$B$65</definedName>
    <definedName name="P1_T28?Data">'[36]28'!$G$242:$H$265,'[36]28'!$D$242:$E$265,'[36]28'!$G$216:$H$239,'[36]28'!$D$268:$E$292,'[36]28'!$G$268:$H$292,'[36]28'!$D$216:$E$239,'[36]28'!$G$190:$H$213</definedName>
    <definedName name="P1_T28_Protection">'[36]28'!$B$74:$B$76,'[36]28'!$B$80:$B$82,'[36]28'!$B$89:$B$91,'[36]28'!$B$94:$B$96,'[36]28'!$B$100:$B$102,'[36]28'!$B$106:$B$108,'[36]28'!$B$115:$B$117,'[36]28'!$B$120:$B$122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28_Protection">'[36]28'!$G$167:$H$169,'[36]28'!$D$172:$E$174,'[36]28'!$G$172:$H$174,'[36]28'!$D$178:$E$180,'[36]28'!$G$178:$H$181,'[36]28'!$D$184:$E$186,'[36]28'!$G$184:$H$186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28_Protection">'[36]28'!$D$193:$E$195,'[36]28'!$G$193:$H$195,'[36]28'!$D$198:$E$200,'[36]28'!$G$198:$H$200,'[36]28'!$D$204:$E$206,'[36]28'!$G$204:$H$206,'[36]28'!$D$210:$E$212,'[36]28'!$B$68:$B$70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#REF!,#REF!,#REF!,#REF!,#REF!,#REF!,#REF!,'Структура и объем затрат 20 (2'!P1_T1?unit?ТРУБ</definedName>
    <definedName name="P12_T1?unit?ТРУБ" hidden="1">#REF!,#REF!,#REF!,#REF!,#REF!,#REF!,#REF!,P1_T1?unit?ТРУБ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'Структура и объем затрат 20 (2'!P2_T1?unit?ТРУБ,'Структура и объем затрат 20 (2'!P3_T1?unit?ТРУБ,'Структура и объем затрат 20 (2'!P4_T1?unit?ТРУБ,'Структура и объем затрат 20 (2'!P5_T1?unit?ТРУБ,'Структура и объем затрат 20 (2'!P6_T1?unit?ТРУБ,'Структура и объем затрат 20 (2'!P7_T1?unit?ТРУБ,'Структура и объем затрат 20 (2'!P8_T1?unit?ТРУБ,'Структура и объем затрат 20 (2'!P9_T1?unit?ТРУБ,'Структура и объем затрат 20 (2'!P10_T1?unit?ТРУБ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#REF!,#REF!,#REF!,#REF!,#REF!,'Структура и объем затрат 20 (2'!P1_SCOPE_FULL_LOAD</definedName>
    <definedName name="P15_SCOPE_FULL_LOAD" hidden="1">#REF!,#REF!,#REF!,#REF!,#REF!,P1_SCOPE_FULL_LOAD</definedName>
    <definedName name="P16_SCOPE_FULL_LOAD" localSheetId="0" hidden="1">'Структура и объем затрат 20 (2'!P2_SCOPE_FULL_LOAD,'Структура и объем затрат 20 (2'!P3_SCOPE_FULL_LOAD,'Структура и объем затрат 20 (2'!P4_SCOPE_FULL_LOAD,'Структура и объем затрат 20 (2'!P5_SCOPE_FULL_LOAD,'Структура и объем затрат 20 (2'!P6_SCOPE_FULL_LOAD,'Структура и объем затрат 20 (2'!P7_SCOPE_FULL_LOAD,'Структура и объем затрат 20 (2'!P8_SCOPE_FULL_LOAD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'Структура и объем затрат 20 (2'!P9_SCOPE_FULL_LOAD,'Структура и объем затрат 20 (2'!P10_SCOPE_FULL_LOAD,'Структура и объем затрат 20 (2'!P11_SCOPE_FULL_LOAD,'Структура и объем затрат 20 (2'!P12_SCOPE_FULL_LOAD,'Структура и объем затрат 20 (2'!P13_SCOPE_FULL_LOAD,'Структура и объем затрат 20 (2'!P14_SCOPE_FULL_LOAD,'Структура и объем затрат 20 (2'!P15_SCOPE_FULL_LOAD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'[47]16'!$E$38:$I$38,'[47]16'!$E$41:$I$41,'[47]16'!$E$45:$I$47,'[47]16'!$E$49:$I$49,'[47]16'!$E$53:$I$54,'[47]16'!$E$56:$I$57,'[47]16'!$E$59:$I$59,'[47]16'!$E$9:$I$13</definedName>
    <definedName name="P2_SCOPE_4_PRT" hidden="1">'[47]4'!$P$25:$S$25,'[47]4'!$P$27:$S$31,'[47]4'!$U$14:$X$20,'[47]4'!$U$23:$X$23,'[47]4'!$U$25:$X$25,'[47]4'!$U$27:$X$31,'[47]4'!$Z$14:$AC$20,'[47]4'!$Z$23:$AC$23,'[47]4'!$Z$25:$AC$25</definedName>
    <definedName name="P2_SCOPE_5_PRT" hidden="1">'[47]5'!$P$25:$S$25,'[47]5'!$P$27:$S$31,'[47]5'!$U$14:$X$21,'[47]5'!$U$23:$X$23,'[47]5'!$U$25:$X$25,'[47]5'!$U$27:$X$31,'[47]5'!$Z$14:$AC$21,'[47]5'!$Z$23:$AC$23,'[47]5'!$Z$25:$AC$25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[47]перекрестка!$N$14:$N$25,[47]перекрестка!$N$27:$N$31,[47]перекрестка!$J$27:$K$31,[47]перекрестка!$F$27:$H$31,[47]перекрестка!$F$33:$H$37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[47]свод!$E$58:$I$63,[47]свод!$E$72:$I$79,[47]свод!$E$81:$I$81,[47]свод!$E$85:$H$88,[47]свод!$E$90:$I$90,[47]свод!$E$107:$I$112,[47]свод!$E$114:$I$117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7?L4">'[36]29'!$J$9:$J$16,'[36]29'!$M$9:$M$16,'[36]29'!$P$9:$P$16,'[36]29'!$G$44:$G$51,'[36]29'!$J$44:$J$51,'[36]29'!$M$44:$M$51,'[36]29'!$M$35:$M$42,'[36]29'!$P$35:$P$42,'[36]29'!$P$44:$P$51</definedName>
    <definedName name="P2_T17?unit?РУБ.ГКАЛ">'[36]29'!$I$18:$I$25,'[36]29'!$L$9:$L$16,'[36]29'!$L$18:$L$25,'[36]29'!$O$9:$O$16,'[36]29'!$F$35:$F$42,'[36]29'!$I$35:$I$42,'[36]29'!$L$35:$L$42,'[36]29'!$O$35:$O$51</definedName>
    <definedName name="P2_T17?unit?ТГКАЛ">'[36]29'!$J$9:$J$16,'[36]29'!$M$9:$M$16,'[36]29'!$P$9:$P$16,'[36]29'!$M$35:$M$42,'[36]29'!$P$35:$P$42,'[36]29'!$G$44:$G$51,'[36]29'!$J$44:$J$51,'[36]29'!$M$44:$M$51,'[36]29'!$P$44:$P$51</definedName>
    <definedName name="P2_T17_Protection">'[36]29'!$F$19:$G$19,'[36]29'!$F$21:$G$25,'[36]29'!$F$27:$G$27,'[36]29'!$F$29:$G$33,'[36]29'!$F$36:$G$36,'[36]29'!$F$38:$G$42,'[36]29'!$F$45:$G$45,'[36]29'!$F$47:$G$51</definedName>
    <definedName name="P2_T2.1?Protection">'[51]2007 (Min)'!$G$40:$H$42,'[51]2007 (Min)'!$K$40:$L$42,'[51]2007 (Min)'!$O$40:$P$42,'[51]2007 (Min)'!$G$47:$H$47,'[51]2007 (Min)'!$K$47:$L$47</definedName>
    <definedName name="P2_T2.2?Protection">'[51]2007 (Max)'!$G$17:$H$21,'[51]2007 (Max)'!$K$17:$L$21,'[51]2007 (Max)'!$O$17:$P$21,'[51]2007 (Max)'!$G$25:$H$25,'[51]2007 (Max)'!$K$25:$L$25</definedName>
    <definedName name="P2_T21_Protection">'[36]21'!$E$20:$E$22,'[36]21'!$G$20:$K$22,'[36]21'!$M$20:$M$22,'[36]21'!$O$20:$S$22,'[36]21'!$E$26:$E$28,'[36]21'!$G$26:$K$28,'[36]21'!$M$26:$M$28,'[36]21'!$O$26:$S$28</definedName>
    <definedName name="P2_T25_protection">'[36]25'!$L$35:$O$37,'[36]25'!$L$41:$O$42,'[36]25'!$Q$8:$T$21,'[36]25'!$Q$24:$T$28,'[36]25'!$Q$30:$T$33,'[36]25'!$Q$35:$T$37,'[36]25'!$Q$41:$T$42,'[36]25'!$B$35:$B$37</definedName>
    <definedName name="P2_T26_Protection">'[36]26'!$F$34:$I$36,'[36]26'!$K$8:$N$8,'[36]26'!$K$10:$N$11,'[36]26'!$K$13:$N$15,'[36]26'!$K$18:$N$19,'[36]26'!$K$22:$N$24,'[36]26'!$K$26:$N$26,'[36]26'!$K$29:$N$32</definedName>
    <definedName name="P2_T27_Protection">'[36]27'!$F$34:$I$36,'[36]27'!$K$8:$N$8,'[36]27'!$K$10:$N$11,'[36]27'!$K$13:$N$15,'[36]27'!$K$18:$N$19,'[36]27'!$K$22:$N$24,'[36]27'!$K$26:$N$26,'[36]27'!$K$29:$N$32</definedName>
    <definedName name="P2_T28?axis?R?ПЭ">'[36]28'!$D$68:$I$70,'[36]28'!$D$74:$I$76,'[36]28'!$D$80:$I$82,'[36]28'!$D$89:$I$91,'[36]28'!$D$94:$I$96,'[36]28'!$D$100:$I$102,'[36]28'!$D$106:$I$108,'[36]28'!$D$115:$I$117</definedName>
    <definedName name="P2_T28?axis?R?ПЭ?">'[36]28'!$B$68:$B$70,'[36]28'!$B$74:$B$76,'[36]28'!$B$80:$B$82,'[36]28'!$B$89:$B$91,'[36]28'!$B$94:$B$96,'[36]28'!$B$100:$B$102,'[36]28'!$B$106:$B$108,'[36]28'!$B$115:$B$117</definedName>
    <definedName name="P2_T28_Protection">'[36]28'!$B$126:$B$128,'[36]28'!$B$132:$B$134,'[36]28'!$B$141:$B$143,'[36]28'!$B$146:$B$148,'[36]28'!$B$152:$B$154,'[36]28'!$B$158:$B$160,'[36]28'!$B$167:$B$169</definedName>
    <definedName name="P3_dip" hidden="1">[24]FST5!$G$143:$G$145,[24]FST5!$G$214:$G$217,[24]FST5!$G$219:$G$224,[24]FST5!$G$226,[24]FST5!$G$228,[24]FST5!$G$230,[24]FST5!$G$232,[24]FST5!$G$197:$G$212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#REF!,#REF!,#REF!,#REF!</definedName>
    <definedName name="P3_SCOPE_F1_PRT" hidden="1">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[47]перекрестка!$J$33:$K$37,[47]перекрестка!$N$33:$N$37,[47]перекрестка!$F$39:$H$43,[47]перекрестка!$J$39:$K$43,[47]перекрестка!$N$39:$N$43</definedName>
    <definedName name="P3_SCOPE_SV_PRT" hidden="1">[47]свод!$E$121:$I$121,[47]свод!$E$124:$H$127,[47]свод!$D$135:$G$135,[47]свод!$I$135:$I$140,[47]свод!$H$137:$H$140,[47]свод!$D$138:$G$140,[47]свод!$E$15:$I$16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#REF!,#REF!,#REF!,#REF!,#REF!,#REF!,#REF!,'Структура и объем затрат 20 (2'!P1_T1?L1.1.2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7_Protection">'[36]29'!$F$53:$G$53,'[36]29'!$F$55:$G$59,'[36]29'!$I$55:$J$59,'[36]29'!$I$53:$J$53,'[36]29'!$I$47:$J$51,'[36]29'!$I$45:$J$45,'[36]29'!$I$38:$J$42,'[36]29'!$I$36:$J$36</definedName>
    <definedName name="P3_T2.2?Protection">'[51]2007 (Max)'!$O$27:$P$31,'[51]2007 (Max)'!$G$34:$H$35,'[51]2007 (Max)'!$K$34:$L$35,'[51]2007 (Max)'!$O$34:$P$35,'[51]2007 (Max)'!$G$38:$H$38</definedName>
    <definedName name="P3_T21_Protection">'[36]21'!$E$31:$E$33,'[36]21'!$G$31:$K$33,'[36]21'!$B$14:$B$16,'[36]21'!$B$20:$B$22,'[36]21'!$B$26:$B$28,'[36]21'!$B$31:$B$33,'[36]21'!$M$31:$M$33,P1_T21_Protection</definedName>
    <definedName name="P3_T27_Protection">'[36]27'!$K$34:$N$36,'[36]27'!$P$8:$S$8,'[36]27'!$P$10:$S$11,'[36]27'!$P$13:$S$15,'[36]27'!$P$18:$S$19,'[36]27'!$P$22:$S$24,'[36]27'!$P$26:$S$26,'[36]27'!$P$29:$S$32</definedName>
    <definedName name="P3_T28?axis?R?ПЭ">'[36]28'!$D$120:$I$122,'[36]28'!$D$126:$I$128,'[36]28'!$D$132:$I$134,'[36]28'!$D$141:$I$143,'[36]28'!$D$146:$I$148,'[36]28'!$D$152:$I$154,'[36]28'!$D$158:$I$160</definedName>
    <definedName name="P3_T28?axis?R?ПЭ?">'[36]28'!$B$120:$B$122,'[36]28'!$B$126:$B$128,'[36]28'!$B$132:$B$134,'[36]28'!$B$141:$B$143,'[36]28'!$B$146:$B$148,'[36]28'!$B$152:$B$154,'[36]28'!$B$158:$B$160</definedName>
    <definedName name="P3_T28_Protection">'[36]28'!$B$172:$B$174,'[36]28'!$B$178:$B$180,'[36]28'!$B$184:$B$186,'[36]28'!$B$193:$B$195,'[36]28'!$B$198:$B$200,'[36]28'!$B$204:$B$206,'[36]28'!$B$210:$B$212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localSheetId="0" hidden="1">#REF!,#REF!,#REF!,#REF!</definedName>
    <definedName name="P4_SCOPE_F1_PRT" hidden="1">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[47]перекрестка!$F$45:$H$49,[47]перекрестка!$J$45:$K$49,[47]перекрестка!$N$45:$N$49,[47]перекрестка!$F$53:$G$64,[47]перекрестка!$H$54:$H$58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7_Protection">'[36]29'!$I$29:$J$33,'[36]29'!$I$27:$J$27,'[36]29'!$I$21:$J$25,'[36]29'!$I$19:$J$19,'[36]29'!$I$12:$J$16,'[36]29'!$I$10:$J$10,'[36]29'!$L$10:$M$10,'[36]29'!$L$12:$M$16</definedName>
    <definedName name="P4_T2.1?Protection">'[51]2007 (Min)'!$G$14:$H$15,'[51]2007 (Min)'!$K$14:$L$15,'[51]2007 (Min)'!$O$14:$P$15,'[51]2007 (Min)'!$G$17:$H$21,'[51]2007 (Min)'!$K$17:$L$21</definedName>
    <definedName name="P4_T2.2?Protection">'[51]2007 (Max)'!$K$40:$L$42,'[51]2007 (Max)'!$O$40:$P$42,'[51]2007 (Max)'!$G$47:$H$47,'[51]2007 (Max)'!$K$47:$L$47,'[51]2007 (Max)'!$O$47:$P$47</definedName>
    <definedName name="P4_T28?axis?R?ПЭ">'[36]28'!$D$167:$I$169,'[36]28'!$D$172:$I$174,'[36]28'!$D$178:$I$180,'[36]28'!$D$184:$I$186,'[36]28'!$D$193:$I$195,'[36]28'!$D$198:$I$200,'[36]28'!$D$204:$I$206</definedName>
    <definedName name="P4_T28?axis?R?ПЭ?">'[36]28'!$B$167:$B$169,'[36]28'!$B$172:$B$174,'[36]28'!$B$178:$B$180,'[36]28'!$B$184:$B$186,'[36]28'!$B$193:$B$195,'[36]28'!$B$198:$B$200,'[36]28'!$B$204:$B$206</definedName>
    <definedName name="P4_T28_Protection">'[36]28'!$B$219:$B$221,'[36]28'!$B$224:$B$226,'[36]28'!$B$230:$B$232,'[36]28'!$B$236:$B$238,'[36]28'!$B$245:$B$247,'[36]28'!$B$250:$B$252,'[36]28'!$B$256:$B$258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[47]перекрестка!$H$60:$H$64,[47]перекрестка!$J$53:$J$64,[47]перекрестка!$K$54:$K$58,[47]перекрестка!$K$60:$K$64,[47]перекрестка!$N$53:$N$64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#REF!,#REF!,#REF!,#REF!,#REF!,#REF!,'Структура и объем затрат 20 (2'!P1_T1?unit?РУБ.ТОНН,'Структура и объем затрат 20 (2'!P2_T1?unit?РУБ.ТОНН,'Структура и объем затрат 20 (2'!P3_T1?unit?РУБ.ТОНН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7_Protection">'[36]29'!$L$19:$M$19,'[36]29'!$L$21:$M$27,'[36]29'!$L$29:$M$33,'[36]29'!$L$36:$M$36,'[36]29'!$L$38:$M$42,'[36]29'!$L$45:$M$45,'[36]29'!$O$10:$P$10,'[36]29'!$O$12:$P$16</definedName>
    <definedName name="P5_T2.1?Protection">'[51]2007 (Min)'!$G$25:$H$25,'[51]2007 (Min)'!$K$25:$L$25,'[51]2007 (Min)'!$O$25:$P$25,'[51]2007 (Min)'!$G$27:$H$31,'[51]2007 (Min)'!$K$27:$L$31</definedName>
    <definedName name="P5_T28?axis?R?ПЭ">'[36]28'!$D$210:$I$212,'[36]28'!$D$219:$I$221,'[36]28'!$D$224:$I$226,'[36]28'!$D$230:$I$232,'[36]28'!$D$236:$I$238,'[36]28'!$D$245:$I$247,'[36]28'!$D$250:$I$252</definedName>
    <definedName name="P5_T28?axis?R?ПЭ?">'[36]28'!$B$210:$B$212,'[36]28'!$B$219:$B$221,'[36]28'!$B$224:$B$226,'[36]28'!$B$230:$B$232,'[36]28'!$B$236:$B$238,'[36]28'!$B$245:$B$247,'[36]28'!$B$250:$B$252</definedName>
    <definedName name="P5_T28_Protection">'[36]28'!$B$262:$B$264,'[36]28'!$B$271:$B$273,'[36]28'!$B$276:$B$278,'[36]28'!$B$282:$B$284,'[36]28'!$B$288:$B$291,'[36]28'!$B$11:$B$13,'[36]28'!$B$16:$B$18,'[36]28'!$B$22:$B$24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[47]перекрестка!$F$66:$H$70,[47]перекрестка!$J$66:$K$70,[47]перекрестка!$N$66:$N$70,[47]перекрестка!$F$72:$H$76,[47]перекрестка!$J$72:$K$76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#REF!,#REF!,#REF!,#REF!,#REF!,#REF!,#REF!,'Структура и объем затрат 20 (2'!P1_T1?unit?СТР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7_Protection">'[36]29'!$O$19:$P$19,'[36]29'!$O$21:$P$25,'[36]29'!$O$27:$P$27,'[36]29'!$O$29:$P$33,'[36]29'!$O$36:$P$36,'[36]29'!$O$38:$P$42,'[36]29'!$O$45:$P$45,P1_T17_Protection</definedName>
    <definedName name="P6_T2.1?Protection" localSheetId="0">'[51]2007 (Min)'!$K$44:$L$44,'[51]2007 (Min)'!$O$44:$P$44,'[51]2007 (Min)'!$O$27:$P$31,[0]!P1_T2.1?Protection,[0]!P2_T2.1?Protection,P3_T2.1?Protection</definedName>
    <definedName name="P6_T2.1?Protection">'[51]2007 (Min)'!$K$44:$L$44,'[51]2007 (Min)'!$O$44:$P$44,'[51]2007 (Min)'!$O$27:$P$31,P1_T2.1?Protection,P2_T2.1?Protection,P3_T2.1?Protection</definedName>
    <definedName name="P6_T28?axis?R?ПЭ">'[36]28'!$D$256:$I$258,'[36]28'!$D$262:$I$264,'[36]28'!$D$271:$I$273,'[36]28'!$D$276:$I$278,'[36]28'!$D$282:$I$284,'[36]28'!$D$288:$I$291,'[36]28'!$D$11:$I$13,P1_T28?axis?R?ПЭ</definedName>
    <definedName name="P6_T28?axis?R?ПЭ?">'[36]28'!$B$256:$B$258,'[36]28'!$B$262:$B$264,'[36]28'!$B$271:$B$273,'[36]28'!$B$276:$B$278,'[36]28'!$B$282:$B$284,'[36]28'!$B$288:$B$291,'[36]28'!$B$11:$B$13,P1_T28?axis?R?ПЭ?</definedName>
    <definedName name="P6_T28_Protection">'[36]28'!$B$28:$B$30,'[36]28'!$B$37:$B$39,'[36]28'!$B$42:$B$44,'[36]28'!$B$48:$B$50,'[36]28'!$B$54:$B$56,'[36]28'!$B$63:$B$65,'[36]28'!$G$210:$H$212,'[36]28'!$D$11:$E$13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#REF!,#REF!,#REF!,#REF!,#REF!,'Структура и объем затрат 20 (2'!P1_SCOPE_NotInd2,'Структура и объем затрат 20 (2'!P2_SCOPE_NotInd2,'Структура и объем затрат 20 (2'!P3_SCOPE_NotInd2</definedName>
    <definedName name="P7_SCOPE_NotInd2" hidden="1">#REF!,#REF!,#REF!,#REF!,#REF!,P1_SCOPE_NotInd2,P2_SCOPE_NotInd2,P3_SCOPE_NotInd2</definedName>
    <definedName name="P7_SCOPE_PER_PRT" hidden="1">[47]перекрестка!$N$72:$N$76,[47]перекрестка!$F$78:$H$82,[47]перекрестка!$J$78:$K$82,[47]перекрестка!$N$78:$N$82,[47]перекрестка!$F$84:$H$88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28_Protection">'[36]28'!$G$11:$H$13,'[36]28'!$D$16:$E$18,'[36]28'!$G$16:$H$18,'[36]28'!$D$22:$E$24,'[36]28'!$G$22:$H$24,'[36]28'!$D$28:$E$30,'[36]28'!$G$28:$H$30,'[36]28'!$D$37:$E$39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[47]перекрестка!$J$84:$K$88,[47]перекрестка!$N$84:$N$88,[47]перекрестка!$F$14:$G$25,P1_SCOPE_PER_PRT,P2_SCOPE_PER_PRT,P3_SCOPE_PER_PRT,P4_SCOPE_PER_PRT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28_Protection">'[36]28'!$G$37:$H$39,'[36]28'!$D$42:$E$44,'[36]28'!$G$42:$H$44,'[36]28'!$D$48:$E$50,'[36]28'!$G$48:$H$50,'[36]28'!$D$54:$E$56,'[36]28'!$G$54:$H$56,'[36]28'!$D$89:$E$91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28_Protection">'[36]28'!$G$89:$H$91,'[36]28'!$G$94:$H$96,'[36]28'!$D$94:$E$96,'[36]28'!$D$100:$E$102,'[36]28'!$G$100:$H$102,'[36]28'!$D$106:$E$108,'[36]28'!$G$106:$H$108,'[36]28'!$D$167:$E$169</definedName>
    <definedName name="PACK" localSheetId="0">#REF!</definedName>
    <definedName name="PACK">#REF!</definedName>
    <definedName name="PAGE1" localSheetId="0">#REF!</definedName>
    <definedName name="PAGE1">#REF!</definedName>
    <definedName name="PAGE2" localSheetId="0">[15]LDE!#REF!</definedName>
    <definedName name="PAGE2">[15]LDE!#REF!</definedName>
    <definedName name="PAGE3" localSheetId="0">[15]LDE!#REF!</definedName>
    <definedName name="PAGE3">[15]LDE!#REF!</definedName>
    <definedName name="PAGE5" localSheetId="0">[15]LDE!#REF!</definedName>
    <definedName name="PAGE5">[15]LDE!#REF!</definedName>
    <definedName name="PBC" localSheetId="0">#REF!</definedName>
    <definedName name="PBC">#REF!</definedName>
    <definedName name="PER_ET" localSheetId="0">#REF!</definedName>
    <definedName name="PER_ET">#REF!</definedName>
    <definedName name="Period_3" localSheetId="0">#REF!</definedName>
    <definedName name="Period_3">#REF!</definedName>
    <definedName name="Personal">'[52]6 Списки'!$A$2:$A$20</definedName>
    <definedName name="PL_Amortization" localSheetId="0">#REF!</definedName>
    <definedName name="PL_Amortization">#REF!</definedName>
    <definedName name="PL_BasicSO" localSheetId="0">#REF!</definedName>
    <definedName name="PL_BasicSO">#REF!</definedName>
    <definedName name="PL_COGS" localSheetId="0">#REF!</definedName>
    <definedName name="PL_COGS">#REF!</definedName>
    <definedName name="PL_Convertible_Interest" localSheetId="0">#REF!</definedName>
    <definedName name="PL_Convertible_Interest">#REF!</definedName>
    <definedName name="PL_Convertible_PDividend" localSheetId="0">#REF!</definedName>
    <definedName name="PL_Convertible_PDividend">#REF!</definedName>
    <definedName name="PL_Depreciation" localSheetId="0">#REF!</definedName>
    <definedName name="PL_Depreciation">#REF!</definedName>
    <definedName name="PL_Equity_Earnings" localSheetId="0">#REF!</definedName>
    <definedName name="PL_Equity_Earnings">#REF!</definedName>
    <definedName name="PL_FDEPS" localSheetId="0">#REF!</definedName>
    <definedName name="PL_FDEPS">#REF!</definedName>
    <definedName name="PL_FDSO" localSheetId="0">#REF!</definedName>
    <definedName name="PL_FDSO">#REF!</definedName>
    <definedName name="PL_Income_Taxes" localSheetId="0">#REF!</definedName>
    <definedName name="PL_Income_Taxes">#REF!</definedName>
    <definedName name="PL_Interest_Income" localSheetId="0">#REF!</definedName>
    <definedName name="PL_Interest_Income">#REF!</definedName>
    <definedName name="PL_Loss_Debt" localSheetId="0">#REF!</definedName>
    <definedName name="PL_Loss_Debt">#REF!</definedName>
    <definedName name="PL_Loss_Preferred" localSheetId="0">#REF!</definedName>
    <definedName name="PL_Loss_Preferred">#REF!</definedName>
    <definedName name="PL_Minority_NI" localSheetId="0">#REF!</definedName>
    <definedName name="PL_Minority_NI">#REF!</definedName>
    <definedName name="PL_Non_Operating_Expenses" localSheetId="0">#REF!</definedName>
    <definedName name="PL_Non_Operating_Expenses">#REF!</definedName>
    <definedName name="PL_Operating_Expenses" localSheetId="0">#REF!</definedName>
    <definedName name="PL_Operating_Expenses">#REF!</definedName>
    <definedName name="PL_Rent" localSheetId="0">#REF!</definedName>
    <definedName name="PL_Rent">#REF!</definedName>
    <definedName name="PL_Revenues" localSheetId="0">#REF!</definedName>
    <definedName name="PL_Revenues">#REF!</definedName>
    <definedName name="PL_SGA" localSheetId="0">#REF!</definedName>
    <definedName name="PL_SGA">#REF!</definedName>
    <definedName name="PL_Straight_Interest" localSheetId="0">#REF!</definedName>
    <definedName name="PL_Straight_Interest">#REF!</definedName>
    <definedName name="PL_Straight_PDividend" localSheetId="0">#REF!</definedName>
    <definedName name="PL_Straight_PDividend">#REF!</definedName>
    <definedName name="PL_XO" localSheetId="0">#REF!</definedName>
    <definedName name="PL_XO">#REF!</definedName>
    <definedName name="Plant" localSheetId="0">#REF!</definedName>
    <definedName name="Plant">#REF!</definedName>
    <definedName name="PlantNo" localSheetId="0">#REF!</definedName>
    <definedName name="PlantNo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oint" localSheetId="0">#REF!</definedName>
    <definedName name="point">#REF!</definedName>
    <definedName name="polta" localSheetId="0">#REF!</definedName>
    <definedName name="polta">#REF!</definedName>
    <definedName name="POTR">[19]TEHSHEET!$F$20:$F$27</definedName>
    <definedName name="pparffff">{0;0;0;0;1;#N/A;0.75;0.75;0.58;0.92;2;FALSE;FALSE;FALSE;FALSE;FALSE;#N/A;1;100;#N/A;#N/A;"";"&amp;L&amp;""Arial,Italic""&amp;8&amp;F Page &amp;P of &amp;N &amp;D &amp;T "}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ecedentAnalysis" localSheetId="0">#REF!</definedName>
    <definedName name="PrecedentAnalysis">#REF!</definedName>
    <definedName name="PreferredHide" localSheetId="0">#REF!</definedName>
    <definedName name="PreferredHide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CE" localSheetId="0">[15]LDE!#REF!</definedName>
    <definedName name="PRICE">[15]LDE!#REF!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t_Area_MI" localSheetId="0">#REF!</definedName>
    <definedName name="Print_Area_M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orYr" localSheetId="0">#REF!</definedName>
    <definedName name="PriorYr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vate" localSheetId="0">#REF!</definedName>
    <definedName name="Private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D" localSheetId="0">#REF!</definedName>
    <definedName name="PROD">#REF!</definedName>
    <definedName name="Proj_costs" localSheetId="0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 localSheetId="0">#REF!</definedName>
    <definedName name="projections">#REF!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PrUSbs95" localSheetId="0">[17]Sheet1!#REF!</definedName>
    <definedName name="PrUSbs95">[17]Sheet1!#REF!</definedName>
    <definedName name="ptvkz">[0]!ptvkz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 localSheetId="0">#REF!</definedName>
    <definedName name="qwe">#REF!</definedName>
    <definedName name="r_printfunction" localSheetId="0">#REF!</definedName>
    <definedName name="r_printfunction">#REF!</definedName>
    <definedName name="R_r" localSheetId="0">#REF!</definedName>
    <definedName name="R_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AWMAT01" localSheetId="0">#REF!</definedName>
    <definedName name="RAWMAT01">#REF!</definedName>
    <definedName name="RAWMATLE" localSheetId="0">#REF!</definedName>
    <definedName name="RAWMATLE">#REF!</definedName>
    <definedName name="Real_OptClick">[0]!Real_OptClick</definedName>
    <definedName name="REAL_RATE" localSheetId="0">#REF!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fddg">[0]!regfddg</definedName>
    <definedName name="REGION">[53]TEHSHEET!$B$2:$B$86</definedName>
    <definedName name="regions" localSheetId="0">#REF!</definedName>
    <definedName name="regions">#REF!</definedName>
    <definedName name="REGUL" localSheetId="0">#REF!</definedName>
    <definedName name="REGUL">#REF!</definedName>
    <definedName name="Revolver_Interest" localSheetId="0">#REF!</definedName>
    <definedName name="Revolver_Interest">#REF!</definedName>
    <definedName name="RevSens" localSheetId="0">#REF!</definedName>
    <definedName name="RevSens">#REF!</definedName>
    <definedName name="rgk">[46]FST5!$G$214:$G$217,[46]FST5!$G$219:$G$224,[46]FST5!$G$226,[46]FST5!$G$228,[46]FST5!$G$230,[46]FST5!$G$232,[46]FST5!$G$197:$G$212</definedName>
    <definedName name="rheox" localSheetId="0">[54]Cover!#REF!</definedName>
    <definedName name="rheox">[54]Cover!#REF!</definedName>
    <definedName name="ROZN_09" localSheetId="0">'[20]2009'!#REF!</definedName>
    <definedName name="ROZN_09">'[20]2009'!#REF!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ŕŕ">[0]!ŕŕ</definedName>
    <definedName name="RRE" localSheetId="0">#REF!</definedName>
    <definedName name="RRE">#REF!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 localSheetId="0">[55]DB2002!#REF!</definedName>
    <definedName name="RU.Contingency_for_Russia">[55]DB2002!#REF!</definedName>
    <definedName name="RubleDollar">'[56]Данные для расчета'!$B$18</definedName>
    <definedName name="s">{0.1;0;0.382758620689655;0;0;0;0.258620689655172;0;0.258620689655172}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>#REF!</definedName>
    <definedName name="sales">#REF!</definedName>
    <definedName name="sales_elliott" localSheetId="0">#REF!</definedName>
    <definedName name="sales_elliott">#REF!</definedName>
    <definedName name="sales_europe" localSheetId="0">#REF!</definedName>
    <definedName name="sales_europe">#REF!</definedName>
    <definedName name="sales_hss" localSheetId="0">#REF!</definedName>
    <definedName name="sales_hss">#REF!</definedName>
    <definedName name="sales_na" localSheetId="0">#REF!</definedName>
    <definedName name="sales_na">#REF!</definedName>
    <definedName name="sales_tex" localSheetId="0">#REF!</definedName>
    <definedName name="sales_tex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as">{0.1;0;0.382758620689655;0;0;0;0.258620689655172;0;0.258620689655172}</definedName>
    <definedName name="SBC" localSheetId="0">#REF!</definedName>
    <definedName name="SBC">#REF!</definedName>
    <definedName name="SBT_ET" localSheetId="0">#REF!</definedName>
    <definedName name="SBT_ET">#REF!</definedName>
    <definedName name="SBT_PROT" localSheetId="0">#REF!,#REF!,#REF!,#REF!,'Структура и объем затрат 20 (2'!P1_SBT_PROT</definedName>
    <definedName name="SBT_PROT">#REF!,#REF!,#REF!,#REF!,P1_SBT_PROT</definedName>
    <definedName name="SBTcom" localSheetId="0">#REF!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>P1_SCOPE_16_PRT,P2_SCOPE_16_PRT</definedName>
    <definedName name="SCOPE_17.1_LD" localSheetId="0">#REF!</definedName>
    <definedName name="SCOPE_17.1_LD">#REF!</definedName>
    <definedName name="SCOPE_17.1_PRT">'[47]17.1'!$D$14:$F$17,'[47]17.1'!$D$19:$F$22,'[47]17.1'!$I$9:$I$12,'[47]17.1'!$I$14:$I$17,'[47]17.1'!$I$19:$I$22,'[47]17.1'!$D$9:$F$12</definedName>
    <definedName name="SCOPE_17_LD" localSheetId="0">#REF!</definedName>
    <definedName name="SCOPE_17_LD">#REF!</definedName>
    <definedName name="SCOPE_17_PRT" localSheetId="0">#REF!,#REF!,#REF!,#REF!,#REF!,#REF!,#REF!,'Структура и объем затрат 20 (2'!P1_SCOPE_17_PRT</definedName>
    <definedName name="SCOPE_17_PRT">#REF!,#REF!,#REF!,#REF!,#REF!,#REF!,#REF!,P1_SCOPE_17_PRT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'[47]24'!$E$8:$J$47,'[47]24'!$E$49:$J$66</definedName>
    <definedName name="SCOPE_24_PRT">'[47]24'!$E$41:$I$41,'[47]24'!$E$34:$I$34,'[47]24'!$E$36:$I$36,'[47]24'!$E$43:$I$43</definedName>
    <definedName name="SCOPE_25_LD" localSheetId="0">#REF!</definedName>
    <definedName name="SCOPE_25_LD">#REF!</definedName>
    <definedName name="SCOPE_25_PRT">'[47]25'!$E$20:$I$20,'[47]25'!$E$34:$I$34,'[47]25'!$E$41:$I$41,'[47]25'!$E$8:$I$10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>'[47]4'!$Z$27:$AC$31,'[47]4'!$F$14:$I$20,P1_SCOPE_4_PRT,P2_SCOPE_4_PRT</definedName>
    <definedName name="SCOPE_5_LD" localSheetId="0">#REF!</definedName>
    <definedName name="SCOPE_5_LD">#REF!</definedName>
    <definedName name="SCOPE_5_PRT">'[47]5'!$Z$27:$AC$31,'[47]5'!$F$14:$I$21,P1_SCOPE_5_PRT,P2_SCOPE_5_PRT</definedName>
    <definedName name="SCOPE_CL">[57]Справочники!$F$11:$F$11</definedName>
    <definedName name="SCOPE_CORR" localSheetId="0">#REF!,#REF!,#REF!,#REF!,#REF!,'Структура и объем затрат 20 (2'!P1_SCOPE_CORR,'Структура и объем затрат 20 (2'!P2_SCOPE_CORR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" localSheetId="0">[58]Регионы!#REF!,'Структура и объем затрат 20 (2'!P1_SCOPE_DOP</definedName>
    <definedName name="SCOPE_DOP">[58]Регионы!#REF!,[0]!P1_SCOPE_DOP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#REF!,'Структура и объем затрат 20 (2'!P1_SCOPE_F1_PRT,'Структура и объем затрат 20 (2'!P2_SCOPE_F1_PRT,'Структура и объем затрат 20 (2'!P3_SCOPE_F1_PRT,'Структура и объем затрат 20 (2'!P4_SCOPE_F1_PRT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#REF!,#REF!,#REF!,'Структура и объем затрат 20 (2'!P1_SCOPE_F2_PRT,'Структура и объем затрат 20 (2'!P2_SCOPE_F2_PRT</definedName>
    <definedName name="SCOPE_F2_PRT">#REF!,#REF!,#REF!,P1_SCOPE_F2_PRT,P2_SCOPE_F2_PRT</definedName>
    <definedName name="SCOPE_FL">[57]Справочники!$H$11:$H$14</definedName>
    <definedName name="SCOPE_FLOAD" localSheetId="0">#REF!,'Структура и объем затрат 20 (2'!P1_SCOPE_FLOAD</definedName>
    <definedName name="SCOPE_FLOAD">#REF!,P1_SCOPE_FLOAD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RML" localSheetId="0">#REF!,#REF!,'Структура и объем затрат 20 (2'!P1_SCOPE_FRML</definedName>
    <definedName name="SCOPE_FRML">#REF!,#REF!,P1_SCOPE_FRML</definedName>
    <definedName name="SCOPE_FST7" localSheetId="0">#REF!,#REF!,#REF!,#REF!,'Структура и объем затрат 20 (2'!P1_SCOPE_FST7</definedName>
    <definedName name="SCOPE_FST7">#REF!,#REF!,#REF!,#REF!,[0]!P1_SCOPE_FST7</definedName>
    <definedName name="SCOPE_FULL_LOAD" localSheetId="0">'Структура и объем затрат 20 (2'!P16_SCOPE_FULL_LOAD,'Структура и объем затрат 20 (2'!P17_SCOPE_FULL_LOAD</definedName>
    <definedName name="SCOPE_FULL_LOAD">[0]!P16_SCOPE_FULL_LOAD,[0]!P17_SCOPE_FULL_LOAD</definedName>
    <definedName name="SCOPE_IND" localSheetId="0">#REF!,#REF!,'Структура и объем затрат 20 (2'!P1_SCOPE_IND,'Структура и объем затрат 20 (2'!P2_SCOPE_IND,'Структура и объем затрат 20 (2'!P3_SCOPE_IND,'Структура и объем затрат 20 (2'!P4_SCOPE_IND</definedName>
    <definedName name="SCOPE_IND">#REF!,#REF!,[0]!P1_SCOPE_IND,[0]!P2_SCOPE_IND,[0]!P3_SCOPE_IND,[0]!P4_SCOPE_IND</definedName>
    <definedName name="SCOPE_IND2" localSheetId="0">#REF!,#REF!,#REF!,'Структура и объем затрат 20 (2'!P1_SCOPE_IND2,'Структура и объем затрат 20 (2'!P2_SCOPE_IND2,'Структура и объем затрат 20 (2'!P3_SCOPE_IND2,'Структура и объем затрат 20 (2'!P4_SCOPE_IND2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'[59]Стоимость ЭЭ'!$G$111:$AN$113,'[59]Стоимость ЭЭ'!$G$93:$AN$95,'[59]Стоимость ЭЭ'!$G$51:$AN$53</definedName>
    <definedName name="SCOPE_MO" localSheetId="0">[60]Справочники!$K$6:$K$742,[60]Справочники!#REF!</definedName>
    <definedName name="SCOPE_MO">[60]Справочники!$K$6:$K$742,[60]Справочники!#REF!</definedName>
    <definedName name="SCOPE_MUPS" localSheetId="0">[60]Свод!#REF!,[60]Свод!#REF!</definedName>
    <definedName name="SCOPE_MUPS">[60]Свод!#REF!,[60]Свод!#REF!</definedName>
    <definedName name="SCOPE_MUPS_NAMES" localSheetId="0">[60]Свод!#REF!,[60]Свод!#REF!</definedName>
    <definedName name="SCOPE_MUPS_NAMES">[60]Свод!#REF!,[60]Свод!#REF!</definedName>
    <definedName name="SCOPE_NALOG">[61]Справочники!$R$3:$R$4</definedName>
    <definedName name="SCOPE_NOTIND" localSheetId="0">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(2'!P7_SCOPE_NOTIND,'Структура и объем затрат 20 (2'!P8_SCOPE_NOTIND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'Структура и объем затрат 20 (2'!P4_SCOPE_NotInd2,'Структура и объем затрат 20 (2'!P5_SCOPE_NotInd2,'Структура и объем затрат 20 (2'!P6_SCOPE_NotInd2,'Структура и объем затрат 20 (2'!P7_SCOPE_NotInd2</definedName>
    <definedName name="SCOPE_NotInd2">[0]!P4_SCOPE_NotInd2,[0]!P5_SCOPE_NotInd2,[0]!P6_SCOPE_NotInd2,[0]!P7_SCOPE_NotInd2</definedName>
    <definedName name="SCOPE_NotInd3" localSheetId="0">#REF!,#REF!,#REF!,'Структура и объем затрат 20 (2'!P1_SCOPE_NotInd3,'Структура и объем затрат 20 (2'!P2_SCOPE_NotInd3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[24]FST5!$G$23:$G$30,[24]FST5!$G$32:$G$35,[24]FST5!$G$37,[24]FST5!$G$39:$G$45,[24]FST5!$G$47,[24]FST5!$G$49,[24]FST5!$G$5:$G$21</definedName>
    <definedName name="SCOPE_PER_LD" localSheetId="0">#REF!</definedName>
    <definedName name="SCOPE_PER_LD">#REF!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#REF!,#REF!,#REF!,#REF!,#REF!,'Структура и объем затрат 20 (2'!P1_SCOPE_SAVE2,'Структура и объем затрат 20 (2'!P2_SCOPE_SAVE2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[47]Справочники!$D$21:$J$22,[47]Справочники!$E$13:$I$14,[47]Справочники!$F$27:$H$28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>[47]свод!$E$104:$M$104,[47]свод!$E$106:$M$117,[47]свод!$E$120:$M$121,[47]свод!$E$123:$M$127,[47]свод!$E$10:$M$68,P1_SCOPE_SV_LD1</definedName>
    <definedName name="SCOPE_SV_LD2" localSheetId="0">#REF!</definedName>
    <definedName name="SCOPE_SV_LD2">#REF!</definedName>
    <definedName name="SCOPE_SV_PRT">P1_SCOPE_SV_PRT,P2_SCOPE_SV_PRT,P3_SCOPE_SV_PRT</definedName>
    <definedName name="SCOPE_SVOD">[16]Свод!$K$49,[16]Свод!$D$18:$K$46</definedName>
    <definedName name="SCOPE_TP">[24]FST5!$L$12:$L$23,[24]FST5!$L$5:$L$8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">{0.1;0;0.382758620689655;0;0;0;0.258620689655172;0;0.258620689655172}</definedName>
    <definedName name="SDC" localSheetId="0">'[5]Database (RUR)Mar YTD'!#REF!</definedName>
    <definedName name="SDC">'[5]Database (RUR)Mar YTD'!#REF!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#REF!,#REF!,#REF!,#REF!,#REF!,'Структура и объем затрат 20 (2'!P1_SET_PROT</definedName>
    <definedName name="SET_PROT">#REF!,#REF!,#REF!,#REF!,#REF!,P1_SET_PROT</definedName>
    <definedName name="SET_PRT" localSheetId="0">#REF!,#REF!,#REF!,#REF!,'Структура и объем затрат 20 (2'!P1_SET_PRT</definedName>
    <definedName name="SET_PRT">#REF!,#REF!,#REF!,#REF!,P1_SET_PRT</definedName>
    <definedName name="SET_SCOPE2">[16]TEHSHEET!$P$1:$P$3</definedName>
    <definedName name="SETcom" localSheetId="0">#REF!</definedName>
    <definedName name="SETcom">#REF!</definedName>
    <definedName name="SFU_Drops_to_be_installed">[39]NIUs!$A$12:$IV$12</definedName>
    <definedName name="Shares" localSheetId="0">#REF!</definedName>
    <definedName name="Shares">#REF!</definedName>
    <definedName name="Shares_Issued_Debt" localSheetId="0">#REF!</definedName>
    <definedName name="Shares_Issued_Debt">#REF!</definedName>
    <definedName name="Shares_Issued_Option" localSheetId="0">#REF!</definedName>
    <definedName name="Shares_Issued_Option">#REF!</definedName>
    <definedName name="Shares_Issued_Preferred" localSheetId="0">#REF!</definedName>
    <definedName name="Shares_Issued_Preferred">#REF!</definedName>
    <definedName name="Sheet2?prefix?">"H"</definedName>
    <definedName name="SiCa">[9]январь!$D$41</definedName>
    <definedName name="SiCa_пр">[9]январь!$D$42</definedName>
    <definedName name="SiCa_пр_т">[9]январь!$B$42</definedName>
    <definedName name="SiCa_тонн">[9]январь!$B$41</definedName>
    <definedName name="SiCa_цена" localSheetId="0">#REF!</definedName>
    <definedName name="SiCa_цена">#REF!</definedName>
    <definedName name="SiCaV">[9]январь!$D$34</definedName>
    <definedName name="SiCaV_тонн">[9]январь!$B$34</definedName>
    <definedName name="Simple">{0.1;0;0.382758620689655;0;0;0;0.258620689655172;0;0.258620689655172}</definedName>
    <definedName name="SLTax" localSheetId="0">#REF!</definedName>
    <definedName name="SLTax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REGS">[62]справочно!$K$6:$K$92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[60]Справочники!$E$6,[60]Справочники!$D$11:$D$902,[60]Справочники!$E$3</definedName>
    <definedName name="sq" localSheetId="0">#REF!</definedName>
    <definedName name="sq">#REF!</definedName>
    <definedName name="ss">{0.1;0;0.382758620689655;0;0;0;0.258620689655172;0;0.258620689655172}</definedName>
    <definedName name="staff_costs" localSheetId="0">#REF!</definedName>
    <definedName name="staff_costs">#REF!</definedName>
    <definedName name="STEEL">[63]Сталь!$G$7:$G$132</definedName>
    <definedName name="Straight_Preferred_1_1" localSheetId="0">#REF!</definedName>
    <definedName name="Straight_Preferred_1_1">#REF!</definedName>
    <definedName name="Straight_Preferred_1_2" localSheetId="0">#REF!</definedName>
    <definedName name="Straight_Preferred_1_2">#REF!</definedName>
    <definedName name="Straight_Preferred_1_3" localSheetId="0">#REF!</definedName>
    <definedName name="Straight_Preferred_1_3">#REF!</definedName>
    <definedName name="Straight_Preferred_1_4" localSheetId="0">#REF!</definedName>
    <definedName name="Straight_Preferred_1_4">#REF!</definedName>
    <definedName name="Straight_Preferred_2_1" localSheetId="0">#REF!</definedName>
    <definedName name="Straight_Preferred_2_1">#REF!</definedName>
    <definedName name="Straight_Preferred_2_2" localSheetId="0">#REF!</definedName>
    <definedName name="Straight_Preferred_2_2">#REF!</definedName>
    <definedName name="Straight_Preferred_2_3" localSheetId="0">#REF!</definedName>
    <definedName name="Straight_Preferred_2_3">#REF!</definedName>
    <definedName name="Straight_Preferred_2_4" localSheetId="0">#REF!</definedName>
    <definedName name="Straight_Preferred_2_4">#REF!</definedName>
    <definedName name="Straight_Preferred_3_1" localSheetId="0">#REF!</definedName>
    <definedName name="Straight_Preferred_3_1">#REF!</definedName>
    <definedName name="Straight_Preferred_3_2" localSheetId="0">#REF!</definedName>
    <definedName name="Straight_Preferred_3_2">#REF!</definedName>
    <definedName name="Straight_Preferred_3_3" localSheetId="0">#REF!</definedName>
    <definedName name="Straight_Preferred_3_3">#REF!</definedName>
    <definedName name="Straight_Preferred_3_4" localSheetId="0">#REF!</definedName>
    <definedName name="Straight_Preferred_3_4">#REF!</definedName>
    <definedName name="Straight_Preferred_4_1" localSheetId="0">#REF!</definedName>
    <definedName name="Straight_Preferred_4_1">#REF!</definedName>
    <definedName name="Straight_Preferred_4_2" localSheetId="0">#REF!</definedName>
    <definedName name="Straight_Preferred_4_2">#REF!</definedName>
    <definedName name="Straight_Preferred_4_3" localSheetId="0">#REF!</definedName>
    <definedName name="Straight_Preferred_4_3">#REF!</definedName>
    <definedName name="Straight_Preferred_4_4" localSheetId="0">#REF!</definedName>
    <definedName name="Straight_Preferred_4_4">#REF!</definedName>
    <definedName name="Straight_Preferred_5_1" localSheetId="0">#REF!</definedName>
    <definedName name="Straight_Preferred_5_1">#REF!</definedName>
    <definedName name="Straight_Preferred_5_2" localSheetId="0">#REF!</definedName>
    <definedName name="Straight_Preferred_5_2">#REF!</definedName>
    <definedName name="Straight_Preferred_5_3" localSheetId="0">#REF!</definedName>
    <definedName name="Straight_Preferred_5_3">#REF!</definedName>
    <definedName name="Straight_Preferred_5_4" localSheetId="0">#REF!</definedName>
    <definedName name="Straight_Preferred_5_4">#REF!</definedName>
    <definedName name="Straight_Preferred_6_1" localSheetId="0">#REF!</definedName>
    <definedName name="Straight_Preferred_6_1">#REF!</definedName>
    <definedName name="Straight_Preferred_6_2" localSheetId="0">#REF!</definedName>
    <definedName name="Straight_Preferred_6_2">#REF!</definedName>
    <definedName name="Straight_Preferred_6_3" localSheetId="0">#REF!</definedName>
    <definedName name="Straight_Preferred_6_3">#REF!</definedName>
    <definedName name="Straight_Preferred_6_4" localSheetId="0">#REF!</definedName>
    <definedName name="Straight_Preferred_6_4">#REF!</definedName>
    <definedName name="SUB" localSheetId="0">[15]LDE!#REF!</definedName>
    <definedName name="SUB">[15]LDE!#REF!</definedName>
    <definedName name="SXEMA">[19]TEHSHEET!$F$13:$F$15</definedName>
    <definedName name="t_year" localSheetId="0">#REF!</definedName>
    <definedName name="t_year">#REF!</definedName>
    <definedName name="T0?axis?ПРД?БАЗ">'[49]0'!$I$7:$J$112,'[49]0'!$F$7:$G$112</definedName>
    <definedName name="T0?axis?ПРД?ПРЕД">'[49]0'!$K$7:$L$112,'[49]0'!$D$7:$E$112</definedName>
    <definedName name="T0?axis?ПРД?РЕГ" localSheetId="0">#REF!</definedName>
    <definedName name="T0?axis?ПРД?РЕГ">#REF!</definedName>
    <definedName name="T0?axis?ПФ?ПЛАН">'[49]0'!$I$7:$I$112,'[49]0'!$D$7:$D$112,'[49]0'!$K$7:$K$112,'[49]0'!$F$7:$F$112</definedName>
    <definedName name="T0?axis?ПФ?ФАКТ">'[49]0'!$J$7:$J$112,'[49]0'!$E$7:$E$112,'[49]0'!$L$7:$L$112,'[49]0'!$G$7:$G$112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'[49]0'!$D$8:$L$52,   '[49]0'!$D$54:$L$59,   '[49]0'!$D$63:$L$64,   '[49]0'!$D$68:$L$70,   '[49]0'!$D$72:$L$74,   '[49]0'!$D$77:$L$92,   '[49]0'!$D$95:$L$97,   '[49]0'!$D$99:$L$104,   '[49]0'!$D$107:$L$108,   '[49]0'!$D$111:$L$112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'[49]0'!$D$8:$H$8,   '[49]0'!$D$86:$H$86</definedName>
    <definedName name="T0?unit?МКВТЧ" localSheetId="0">#REF!</definedName>
    <definedName name="T0?unit?МКВТЧ">#REF!</definedName>
    <definedName name="T0?unit?ПРЦ">'[49]0'!$D$87:$H$88,   '[49]0'!$D$96:$H$97,   '[49]0'!$D$107:$H$108,   '[49]0'!$D$111:$H$112,   '[49]0'!$I$7:$L$112</definedName>
    <definedName name="T0?unit?РУБ.ГКАЛ">'[49]0'!$D$89:$H$89,   '[49]0'!$D$92:$H$92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'[49]0'!$D$14:$H$52,   '[49]0'!$D$54:$H$59,   '[49]0'!$D$63:$H$64,   '[49]0'!$D$68:$H$70,   '[49]0'!$D$72:$H$74,   '[49]0'!$D$77:$H$77,   '[49]0'!$D$79:$H$81,   '[49]0'!$D$90:$H$91,   '[49]0'!$D$99:$H$104,   '[49]0'!$D$78:$H$78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'[49]1'!$I$6:$J$23,'[49]1'!$F$6:$G$23</definedName>
    <definedName name="T1?axis?ПРД?ПРЕД">'[49]1'!$K$6:$L$23,'[49]1'!$D$6:$E$23</definedName>
    <definedName name="T1?axis?ПРД?РЕГ" localSheetId="0">#REF!</definedName>
    <definedName name="T1?axis?ПРД?РЕГ">#REF!</definedName>
    <definedName name="T1?axis?ПРД2?2005" localSheetId="0">'Структура и объем затрат 20 (2'!P1_T1?axis?ПРД2?2005,'Структура и объем затрат 20 (2'!P2_T1?axis?ПРД2?2005,'Структура и объем затрат 20 (2'!P3_T1?axis?ПРД2?2005</definedName>
    <definedName name="T1?axis?ПРД2?2005">P1_T1?axis?ПРД2?2005,P2_T1?axis?ПРД2?2005,P3_T1?axis?ПРД2?2005</definedName>
    <definedName name="T1?axis?ПРД2?2006" localSheetId="0">'Структура и объем затрат 20 (2'!P1_T1?axis?ПРД2?2006,'Структура и объем затрат 20 (2'!P2_T1?axis?ПРД2?2006,'Структура и объем затрат 20 (2'!P3_T1?axis?ПРД2?2006</definedName>
    <definedName name="T1?axis?ПРД2?2006">P1_T1?axis?ПРД2?2006,P2_T1?axis?ПРД2?2006,P3_T1?axis?ПРД2?2006</definedName>
    <definedName name="T1?axis?ПФ?ПЛАН">'[49]1'!$I$6:$I$23,'[49]1'!$D$6:$D$23,'[49]1'!$K$6:$K$23,'[49]1'!$F$6:$F$23</definedName>
    <definedName name="T1?axis?ПФ?ФАКТ">'[49]1'!$J$6:$J$23,'[49]1'!$E$6:$E$23,'[49]1'!$L$6:$L$23,'[49]1'!$G$6:$G$23</definedName>
    <definedName name="T1?Data" localSheetId="0">#REF!,'Структура и объем затрат 20 (2'!P1_T1?Data,'Структура и объем затрат 20 (2'!P2_T1?Data,'Структура и объем затрат 20 (2'!P3_T1?Data,'Структура и объем затрат 20 (2'!P4_T1?Data,'Структура и объем затрат 20 (2'!P5_T1?Data,'Структура и объем затрат 20 (2'!P6_T1?Data,'Структура и объем затрат 20 (2'!P7_T1?Data,'Структура и объем затрат 20 (2'!P8_T1?Data,'Структура и объем затрат 20 (2'!P9_T1?Data</definedName>
    <definedName name="T1?Data">#REF!,P1_T1?Data,P2_T1?Data,P3_T1?Data,P4_T1?Data,P5_T1?Data,P6_T1?Data,P7_T1?Data,P8_T1?Data,P9_T1?Data</definedName>
    <definedName name="T1?Fuel_type" localSheetId="0">#REF!,#REF!,#REF!,#REF!,#REF!,#REF!,#REF!,#REF!,#REF!,#REF!,'Структура и объем затрат 20 (2'!P1_T1?Fuel_type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'Структура и объем затрат 20 (2'!P1_T1?L1.1.1,'Структура и объем затрат 20 (2'!P2_T1?L1.1.1,'Структура и объем затрат 20 (2'!P3_T1?L1.1.1</definedName>
    <definedName name="T1?L1.1.1">P1_T1?L1.1.1,P2_T1?L1.1.1,P3_T1?L1.1.1</definedName>
    <definedName name="T1?L1.1.1.1" localSheetId="0">'Структура и объем затрат 20 (2'!P1_T1?L1.1.1.1,'Структура и объем затрат 20 (2'!P2_T1?L1.1.1.1,'Структура и объем затрат 20 (2'!P3_T1?L1.1.1.1</definedName>
    <definedName name="T1?L1.1.1.1">P1_T1?L1.1.1.1,P2_T1?L1.1.1.1,P3_T1?L1.1.1.1</definedName>
    <definedName name="T1?L1.1.2" localSheetId="0">'Структура и объем затрат 20 (2'!P2_T1?L1.1.2,'Структура и объем затрат 20 (2'!P3_T1?L1.1.2</definedName>
    <definedName name="T1?L1.1.2">P2_T1?L1.1.2,P3_T1?L1.1.2</definedName>
    <definedName name="T1?L1.1.2.1" localSheetId="0">'Структура и объем затрат 20 (2'!P1_T1?L1.1.2.1,'Структура и объем затрат 20 (2'!P2_T1?L1.1.2.1,'Структура и объем затрат 20 (2'!P3_T1?L1.1.2.1</definedName>
    <definedName name="T1?L1.1.2.1">P1_T1?L1.1.2.1,P2_T1?L1.1.2.1,P3_T1?L1.1.2.1</definedName>
    <definedName name="T1?L1.1.2.1.1" localSheetId="0">#REF!,#REF!,#REF!,#REF!,'Структура и объем затрат 20 (2'!P1_T1?L1.1.2.1.1,'Структура и объем затрат 20 (2'!P2_T1?L1.1.2.1.1,'Структура и объем затрат 20 (2'!P3_T1?L1.1.2.1.1</definedName>
    <definedName name="T1?L1.1.2.1.1">#REF!,#REF!,#REF!,#REF!,P1_T1?L1.1.2.1.1,P2_T1?L1.1.2.1.1,P3_T1?L1.1.2.1.1</definedName>
    <definedName name="T1?L1.1.2.1.2" localSheetId="0">#REF!,#REF!,#REF!,#REF!,'Структура и объем затрат 20 (2'!P1_T1?L1.1.2.1.2,'Структура и объем затрат 20 (2'!P2_T1?L1.1.2.1.2,'Структура и объем затрат 20 (2'!P3_T1?L1.1.2.1.2</definedName>
    <definedName name="T1?L1.1.2.1.2">#REF!,#REF!,#REF!,#REF!,P1_T1?L1.1.2.1.2,P2_T1?L1.1.2.1.2,P3_T1?L1.1.2.1.2</definedName>
    <definedName name="T1?L1.1.2.1.3" localSheetId="0">#REF!,#REF!,#REF!,#REF!,'Структура и объем затрат 20 (2'!P1_T1?L1.1.2.1.3,'Структура и объем затрат 20 (2'!P2_T1?L1.1.2.1.3,'Структура и объем затрат 20 (2'!P3_T1?L1.1.2.1.3</definedName>
    <definedName name="T1?L1.1.2.1.3">#REF!,#REF!,#REF!,#REF!,P1_T1?L1.1.2.1.3,P2_T1?L1.1.2.1.3,P3_T1?L1.1.2.1.3</definedName>
    <definedName name="T1?L1.1.2.2" localSheetId="0">'Структура и объем затрат 20 (2'!P1_T1?L1.1.2.2,'Структура и объем затрат 20 (2'!P2_T1?L1.1.2.2,'Структура и объем затрат 20 (2'!P3_T1?L1.1.2.2</definedName>
    <definedName name="T1?L1.1.2.2">P1_T1?L1.1.2.2,P2_T1?L1.1.2.2,P3_T1?L1.1.2.2</definedName>
    <definedName name="T1?L1.1.2.3" localSheetId="0">'Структура и объем затрат 20 (2'!P1_T1?L1.1.2.3,'Структура и объем затрат 20 (2'!P2_T1?L1.1.2.3,'Структура и объем затрат 20 (2'!P3_T1?L1.1.2.3</definedName>
    <definedName name="T1?L1.1.2.3">P1_T1?L1.1.2.3,P2_T1?L1.1.2.3,P3_T1?L1.1.2.3</definedName>
    <definedName name="T1?L1.1.2.4" localSheetId="0">'Структура и объем затрат 20 (2'!P1_T1?L1.1.2.4,'Структура и объем затрат 20 (2'!P2_T1?L1.1.2.4,'Структура и объем затрат 20 (2'!P3_T1?L1.1.2.4</definedName>
    <definedName name="T1?L1.1.2.4">P1_T1?L1.1.2.4,P2_T1?L1.1.2.4,P3_T1?L1.1.2.4</definedName>
    <definedName name="T1?L1.1.2.5" localSheetId="0">'Структура и объем затрат 20 (2'!P1_T1?L1.1.2.5,'Структура и объем затрат 20 (2'!P2_T1?L1.1.2.5,'Структура и объем затрат 20 (2'!P3_T1?L1.1.2.5</definedName>
    <definedName name="T1?L1.1.2.5">P1_T1?L1.1.2.5,P2_T1?L1.1.2.5,P3_T1?L1.1.2.5</definedName>
    <definedName name="T1?L1.1.2.6" localSheetId="0">'Структура и объем затрат 20 (2'!P1_T1?L1.1.2.6,'Структура и объем затрат 20 (2'!P2_T1?L1.1.2.6,'Структура и объем затрат 20 (2'!P3_T1?L1.1.2.6</definedName>
    <definedName name="T1?L1.1.2.6">P1_T1?L1.1.2.6,P2_T1?L1.1.2.6,P3_T1?L1.1.2.6</definedName>
    <definedName name="T1?L1.1.2.7" localSheetId="0">'Структура и объем затрат 20 (2'!P1_T1?L1.1.2.7,'Структура и объем затрат 20 (2'!P2_T1?L1.1.2.7,'Структура и объем затрат 20 (2'!P3_T1?L1.1.2.7</definedName>
    <definedName name="T1?L1.1.2.7">P1_T1?L1.1.2.7,P2_T1?L1.1.2.7,P3_T1?L1.1.2.7</definedName>
    <definedName name="T1?L1.1.2.7.1" localSheetId="0">'Структура и объем затрат 20 (2'!P1_T1?L1.1.2.7.1,'Структура и объем затрат 20 (2'!P2_T1?L1.1.2.7.1,'Структура и объем затрат 20 (2'!P3_T1?L1.1.2.7.1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#REF!,#REF!,#REF!,#REF!,#REF!,#REF!,#REF!,#REF!,#REF!,'Структура и объем затрат 20 (2'!P1_T1?M1,'Структура и объем затрат 20 (2'!P2_T1?M1,'Структура и объем затрат 20 (2'!P3_T1?M1</definedName>
    <definedName name="T1?M1">#REF!,#REF!,#REF!,#REF!,#REF!,#REF!,#REF!,#REF!,#REF!,P1_T1?M1,P2_T1?M1,P3_T1?M1</definedName>
    <definedName name="T1?M2" localSheetId="0">#REF!,#REF!,#REF!,#REF!,#REF!,#REF!,#REF!,#REF!,#REF!,'Структура и объем затрат 20 (2'!P1_T1?M2,'Структура и объем затрат 20 (2'!P2_T1?M2,'Структура и объем затрат 20 (2'!P3_T1?M2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'Структура и объем затрат 20 (2'!P1_T1?unit?ГКАЛ,'Структура и объем затрат 20 (2'!P2_T1?unit?ГКАЛ,'Структура и объем затрат 20 (2'!P3_T1?unit?ГКАЛ,'Структура и объем затрат 20 (2'!P4_T1?unit?ГКАЛ,'Структура и объем затрат 20 (2'!P5_T1?unit?ГКАЛ,'Структура и объем затрат 20 (2'!P6_T1?unit?ГКАЛ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'Структура и объем затрат 20 (2'!P1_T1?unit?РУБ.ГКАЛ,'Структура и объем затрат 20 (2'!P2_T1?unit?РУБ.ГКАЛ,'Структура и объем затрат 20 (2'!P3_T1?unit?РУБ.ГКАЛ,'Структура и объем затрат 20 (2'!P4_T1?unit?РУБ.ГКАЛ,'Структура и объем затрат 20 (2'!P5_T1?unit?РУБ.ГКАЛ,'Структура и объем затрат 20 (2'!P6_T1?unit?РУБ.ГКАЛ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'Структура и объем затрат 20 (2'!P4_T1?unit?РУБ.ТОНН,'Структура и объем затрат 20 (2'!P5_T1?unit?РУБ.ТОНН</definedName>
    <definedName name="T1?unit?РУБ.ТОНН">P4_T1?unit?РУБ.ТОНН,P5_T1?unit?РУБ.ТОНН</definedName>
    <definedName name="T1?unit?СТР" localSheetId="0">'Структура и объем затрат 20 (2'!P2_T1?unit?СТР,'Структура и объем затрат 20 (2'!P3_T1?unit?СТР,'Структура и объем затрат 20 (2'!P4_T1?unit?СТР,'Структура и объем затрат 20 (2'!P5_T1?unit?СТР,'Структура и объем затрат 20 (2'!P6_T1?unit?СТР</definedName>
    <definedName name="T1?unit?СТР">P2_T1?unit?СТР,P3_T1?unit?СТР,P4_T1?unit?СТР,P5_T1?unit?СТР,P6_T1?unit?СТР</definedName>
    <definedName name="T1?unit?ТОНН" localSheetId="0">#REF!,#REF!,#REF!,#REF!,#REF!,#REF!,'Структура и объем затрат 20 (2'!P1_T1?unit?ТОНН,'Структура и объем затрат 20 (2'!P2_T1?unit?ТОНН,'Структура и объем затрат 20 (2'!P3_T1?unit?ТОНН,'Структура и объем затрат 20 (2'!P4_T1?unit?ТОНН</definedName>
    <definedName name="T1?unit?ТОНН">#REF!,#REF!,#REF!,#REF!,#REF!,#REF!,P1_T1?unit?ТОНН,P2_T1?unit?ТОНН,P3_T1?unit?ТОНН,P4_T1?unit?ТОНН</definedName>
    <definedName name="T1?unit?ТРУБ" localSheetId="0">'Структура и объем затрат 20 (2'!P11_T1?unit?ТРУБ,'Структура и объем затрат 20 (2'!P12_T1?unit?ТРУБ,'Структура и объем затрат 20 (2'!P13_T1?unit?ТРУБ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 localSheetId="0">P15_T1_Protect,P16_T1_Protect,P17_T1_Protect,P18_T1_Protect,'Структура и объем затрат 20 (2'!P19_T1_Protect</definedName>
    <definedName name="T1_Protect">P15_T1_Protect,P16_T1_Protect,P17_T1_Protect,P18_T1_Protect,P19_T1_Protect</definedName>
    <definedName name="T1_unpr_all">'[64]1'!$G$14:$L$66,'[64]1'!$N$14:$S$66,'[64]1'!$U$14:$Z$66,'[64]1'!$U$77:$Z$122,'[64]1'!$N$77:$S$122,'[64]1'!$G$77:$L$122,'[64]1'!$G$140:$L$185,'[64]1'!$N$140:$S$185,'[64]1'!$U$140:$Z$185,'[64]1'!$U$207:$Z$252,'[64]1'!$N$207:$S$252,'[64]1'!$G$207:$L$252,'[64]1'!$G$275:$L$320,'[64]1'!$N$275:$S$320,'[64]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'[49]10'!$D$9:$L$11, '[49]10'!$D$15:$L$17, '[49]10'!$D$21:$L$23, '[49]10'!$D$27:$L$29</definedName>
    <definedName name="T10?axis?R?ДОГОВОР?">'[49]10'!$B$9:$B$11, '[49]10'!$B$15:$B$17, '[49]10'!$B$21:$B$23, '[49]10'!$B$27:$B$29</definedName>
    <definedName name="T10?axis?ПРД?БАЗ">'[49]10'!$I$6:$J$31,'[49]10'!$F$6:$G$31</definedName>
    <definedName name="T10?axis?ПРД?ПРЕД">'[49]10'!$K$6:$L$31,'[49]10'!$D$6:$E$31</definedName>
    <definedName name="T10?axis?ПРД?РЕГ" localSheetId="0">#REF!</definedName>
    <definedName name="T10?axis?ПРД?РЕГ">#REF!</definedName>
    <definedName name="T10?axis?ПФ?ПЛАН">'[49]10'!$I$6:$I$31,'[49]10'!$D$6:$D$31,'[49]10'!$K$6:$K$31,'[49]10'!$F$6:$F$31</definedName>
    <definedName name="T10?axis?ПФ?ФАКТ">'[49]10'!$J$6:$J$31,'[49]10'!$E$6:$E$31,'[49]10'!$L$6:$L$31,'[49]10'!$G$6:$G$31</definedName>
    <definedName name="T10?Data">'[49]10'!$D$6:$L$7, '[49]10'!$D$9:$L$11, '[49]10'!$D$13:$L$13, '[49]10'!$D$15:$L$17, '[49]10'!$D$19:$L$19, '[49]10'!$D$21:$L$23, '[49]10'!$D$25:$L$25, '[49]10'!$D$27:$L$29, '[49]10'!$D$31:$L$31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'[49]11'!$D$8:$L$11, '[49]11'!$D$15:$L$18, '[49]11'!$D$22:$L$23, '[49]11'!$D$29:$L$32, '[49]11'!$D$36:$L$39, '[49]11'!$D$43:$L$46, '[49]11'!$D$51:$L$54, '[49]11'!$D$58:$L$61, '[49]11'!$D$65:$L$68, '[49]11'!$D$72:$L$82</definedName>
    <definedName name="T11?axis?R?ДОГОВОР?">'[49]11'!$B$72:$B$82, '[49]11'!$B$65:$B$68, '[49]11'!$B$58:$B$61, '[49]11'!$B$51:$B$54, '[49]11'!$B$43:$B$46, '[49]11'!$B$36:$B$39, '[49]11'!$B$29:$B$33, '[49]11'!$B$22:$B$25, '[49]11'!$B$15:$B$18, '[49]11'!$B$8:$B$11</definedName>
    <definedName name="T11?axis?ПРД?БАЗ">'[49]11'!$I$6:$J$84,'[49]11'!$F$6:$G$84</definedName>
    <definedName name="T11?axis?ПРД?ПРЕД">'[49]11'!$K$6:$L$84,'[49]11'!$D$6:$E$84</definedName>
    <definedName name="T11?axis?ПРД?РЕГ" localSheetId="0">'[65]услуги непроизводств.'!#REF!</definedName>
    <definedName name="T11?axis?ПРД?РЕГ">'[65]услуги непроизводств.'!#REF!</definedName>
    <definedName name="T11?axis?ПФ?ПЛАН">'[49]11'!$I$6:$I$84,'[49]11'!$D$6:$D$84,'[49]11'!$K$6:$K$84,'[49]11'!$F$6:$F$84</definedName>
    <definedName name="T11?axis?ПФ?ФАКТ">'[49]11'!$J$6:$J$84,'[49]11'!$E$6:$E$84,'[49]11'!$L$6:$L$84,'[49]11'!$G$6:$G$84</definedName>
    <definedName name="T11?Data">#N/A</definedName>
    <definedName name="T11?Name" localSheetId="0">'[65]услуги непроизводств.'!#REF!</definedName>
    <definedName name="T11?Name">'[65]услуги непроизводств.'!#REF!</definedName>
    <definedName name="T11_Copy1" localSheetId="0">'[65]услуги непроизводств.'!#REF!</definedName>
    <definedName name="T11_Copy1">'[65]услуги непроизводств.'!#REF!</definedName>
    <definedName name="T11_Copy2" localSheetId="0">'[65]услуги непроизводств.'!#REF!</definedName>
    <definedName name="T11_Copy2">'[65]услуги непроизводств.'!#REF!</definedName>
    <definedName name="T11_Copy3" localSheetId="0">'[65]услуги непроизводств.'!#REF!</definedName>
    <definedName name="T11_Copy3">'[65]услуги непроизводств.'!#REF!</definedName>
    <definedName name="T11_Copy4" localSheetId="0">'[65]услуги непроизводств.'!#REF!</definedName>
    <definedName name="T11_Copy4">'[65]услуги непроизводств.'!#REF!</definedName>
    <definedName name="T11_Copy5" localSheetId="0">'[65]услуги непроизводств.'!#REF!</definedName>
    <definedName name="T11_Copy5">'[65]услуги непроизводств.'!#REF!</definedName>
    <definedName name="T11_Copy6" localSheetId="0">'[65]услуги непроизводств.'!#REF!</definedName>
    <definedName name="T11_Copy6">'[65]услуги непроизводств.'!#REF!</definedName>
    <definedName name="T11_Copy7.1" localSheetId="0">'[65]услуги непроизводств.'!#REF!</definedName>
    <definedName name="T11_Copy7.1">'[65]услуги непроизводств.'!#REF!</definedName>
    <definedName name="T11_Copy7.2" localSheetId="0">'[65]услуги непроизводств.'!#REF!</definedName>
    <definedName name="T11_Copy7.2">'[65]услуги непроизводств.'!#REF!</definedName>
    <definedName name="T11_Copy8" localSheetId="0">'[65]услуги непроизводств.'!#REF!</definedName>
    <definedName name="T11_Copy8">'[65]услуги непроизводств.'!#REF!</definedName>
    <definedName name="T11_Copy9" localSheetId="0">'[65]услуги непроизводств.'!#REF!</definedName>
    <definedName name="T11_Copy9">'[65]услуги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'[49]12'!$J$6:$K$20,'[49]12'!$G$6:$H$20</definedName>
    <definedName name="T12?axis?ПРД?ПРЕД">'[49]12'!$L$6:$M$20,'[49]12'!$E$6:$F$20</definedName>
    <definedName name="T12?axis?ПРД?РЕГ" localSheetId="0">#REF!</definedName>
    <definedName name="T12?axis?ПРД?РЕГ">#REF!</definedName>
    <definedName name="T12?axis?ПФ?ПЛАН">'[49]12'!$J$6:$J$20,'[49]12'!$E$6:$E$20,'[49]12'!$L$6:$L$20,'[49]12'!$G$6:$G$20</definedName>
    <definedName name="T12?axis?ПФ?ФАКТ">'[49]12'!$K$6:$K$20,'[49]12'!$F$6:$F$20,'[49]12'!$M$6:$M$20,'[49]12'!$H$6:$H$20</definedName>
    <definedName name="T12?Data">'[49]12'!$E$6:$M$9,  '[49]12'!$E$11:$M$18,  '[49]12'!$E$20:$M$20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'[49]12'!$A$16:$M$16, '[49]12'!$A$14:$M$14, '[49]12'!$A$12:$M$12, '[49]12'!$A$18:$M$18</definedName>
    <definedName name="T12?L2.x">'[49]12'!$A$15:$M$15, '[49]12'!$A$13:$M$13, '[49]12'!$A$11:$M$11, '[49]12'!$A$17:$M$17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'[49]12'!$E$16:$I$16, '[49]12'!$E$14:$I$14, '[49]12'!$E$9:$I$9, '[49]12'!$E$12:$I$12, '[49]12'!$E$18:$I$18, '[49]12'!$E$7:$I$7</definedName>
    <definedName name="T12?unit?ПРЦ" localSheetId="0">#REF!</definedName>
    <definedName name="T12?unit?ПРЦ">#REF!</definedName>
    <definedName name="T12?unit?ТРУБ">'[49]12'!$E$15:$I$15, '[49]12'!$E$13:$I$13, '[49]12'!$E$6:$I$6, '[49]12'!$E$8:$I$8, '[49]12'!$E$11:$I$11, '[49]12'!$E$17:$I$17, '[49]12'!$E$20:$I$20</definedName>
    <definedName name="T12_Copy" localSheetId="0">#REF!</definedName>
    <definedName name="T12_Copy">#REF!</definedName>
    <definedName name="T13?axis?ПРД?БАЗ">'[49]13'!$I$6:$J$16,'[49]13'!$F$6:$G$16</definedName>
    <definedName name="T13?axis?ПРД?ПРЕД">'[49]13'!$K$6:$L$16,'[49]13'!$D$6:$E$16</definedName>
    <definedName name="T13?axis?ПРД?РЕГ" localSheetId="0">#REF!</definedName>
    <definedName name="T13?axis?ПРД?РЕГ">#REF!</definedName>
    <definedName name="T13?axis?ПФ?ПЛАН">'[49]13'!$I$6:$I$16,'[49]13'!$D$6:$D$16,'[49]13'!$K$6:$K$16,'[49]13'!$F$6:$F$16</definedName>
    <definedName name="T13?axis?ПФ?ФАКТ">'[49]13'!$J$6:$J$16,'[49]13'!$E$6:$E$16,'[49]13'!$L$6:$L$16,'[49]13'!$G$6:$G$16</definedName>
    <definedName name="T13?Data">'[49]13'!$D$6:$L$7, '[49]13'!$D$8:$L$8, '[49]13'!$D$9:$L$16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'[49]13'!$D$14:$H$14,'[49]13'!$D$11:$H$11</definedName>
    <definedName name="T13?unit?ТГКАЛ" localSheetId="0">#REF!</definedName>
    <definedName name="T13?unit?ТГКАЛ">#REF!</definedName>
    <definedName name="T13?unit?ТМКБ">'[49]13'!$D$13:$H$13,'[49]13'!$D$10:$H$10</definedName>
    <definedName name="T13?unit?ТРУБ">'[49]13'!$D$12:$H$12,'[49]13'!$D$15:$H$16,'[49]13'!$D$8:$H$9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'[49]14'!$J$6:$K$20,'[49]14'!$G$6:$H$20</definedName>
    <definedName name="T14?axis?ПРД?ПРЕД">'[49]14'!$L$6:$M$20,'[49]14'!$E$6:$F$20</definedName>
    <definedName name="T14?axis?ПРД?РЕГ" localSheetId="0">#REF!</definedName>
    <definedName name="T14?axis?ПРД?РЕГ">#REF!</definedName>
    <definedName name="T14?axis?ПФ?ПЛАН">'[49]14'!$G$6:$G$20,'[49]14'!$J$6:$J$20,'[49]14'!$L$6:$L$20,'[49]14'!$E$6:$E$20</definedName>
    <definedName name="T14?axis?ПФ?ФАКТ">'[49]14'!$H$6:$H$20,'[49]14'!$K$6:$K$20,'[49]14'!$M$6:$M$20,'[49]14'!$F$6:$F$20</definedName>
    <definedName name="T14?Data">'[49]14'!$E$7:$M$18,  '[49]14'!$E$20:$M$20</definedName>
    <definedName name="T14?item_ext?РОСТ" localSheetId="0">#REF!</definedName>
    <definedName name="T14?item_ext?РОСТ">#REF!</definedName>
    <definedName name="T14?L1">'[49]14'!$A$13:$M$13, '[49]14'!$A$10:$M$10, '[49]14'!$A$7:$M$7, '[49]14'!$A$16:$M$16</definedName>
    <definedName name="T14?L1.1">'[49]14'!$A$14:$M$14, '[49]14'!$A$11:$M$11, '[49]14'!$A$8:$M$8, '[49]14'!$A$17:$M$17</definedName>
    <definedName name="T14?L1.2">'[49]14'!$A$15:$M$15, '[49]14'!$A$12:$M$12, '[49]14'!$A$9:$M$9, '[49]14'!$A$18:$M$18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'[49]14'!$E$15:$I$15, '[49]14'!$E$12:$I$12, '[49]14'!$E$9:$I$9, '[49]14'!$E$18:$I$18, '[49]14'!$J$6:$M$20</definedName>
    <definedName name="T14?unit?ТРУБ">'[49]14'!$E$13:$I$14, '[49]14'!$E$10:$I$11, '[49]14'!$E$7:$I$8, '[49]14'!$E$16:$I$17, '[49]14'!$E$20:$I$20</definedName>
    <definedName name="T14_Copy" localSheetId="0">#REF!</definedName>
    <definedName name="T14_Copy">#REF!</definedName>
    <definedName name="T15?axis?ПРД?БАЗ">'[49]15'!$I$6:$J$11,'[49]15'!$F$6:$G$11</definedName>
    <definedName name="T15?axis?ПРД?ПРЕД">'[49]15'!$K$6:$L$11,'[49]15'!$D$6:$E$11</definedName>
    <definedName name="T15?axis?ПФ?ПЛАН">'[49]15'!$I$6:$I$11,'[49]15'!$D$6:$D$11,'[49]15'!$K$6:$K$11,'[49]15'!$F$6:$F$11</definedName>
    <definedName name="T15?axis?ПФ?ФАКТ">'[49]15'!$J$6:$J$11,'[49]15'!$E$6:$E$11,'[49]15'!$L$6:$L$11,'[49]15'!$G$6:$G$11</definedName>
    <definedName name="T15?Columns" localSheetId="0">#REF!</definedName>
    <definedName name="T15?Columns">#REF!</definedName>
    <definedName name="T15?item_ext?РОСТ" localSheetId="0">[65]экология!#REF!</definedName>
    <definedName name="T15?item_ext?РОСТ">[65]экология!#REF!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[65]экология!#REF!</definedName>
    <definedName name="T15?Name">[65]экология!#REF!</definedName>
    <definedName name="T15?Scope" localSheetId="0">#REF!</definedName>
    <definedName name="T15?Scope">#REF!</definedName>
    <definedName name="T15?unit?ПРЦ" localSheetId="0">[65]экология!#REF!</definedName>
    <definedName name="T15?unit?ПРЦ">[65]экология!#REF!</definedName>
    <definedName name="T15?ВРАС" localSheetId="0">#REF!</definedName>
    <definedName name="T15?ВРАС">#REF!</definedName>
    <definedName name="T16?axis?R?ДОГОВОР">'[49]16'!$E$40:$M$40,'[49]16'!$E$60:$M$60,'[49]16'!$E$36:$M$36,'[49]16'!$E$32:$M$32,'[49]16'!$E$28:$M$28,'[49]16'!$E$24:$M$24,'[49]16'!$E$68:$M$68,'[49]16'!$E$56:$M$56,'[49]16'!$E$20:$M$20,P1_T16?axis?R?ДОГОВОР</definedName>
    <definedName name="T16?axis?R?ДОГОВОР?">'[49]16'!$A$8,'[49]16'!$A$12,'[49]16'!$A$16,P1_T16?axis?R?ДОГОВОР?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'[49]16'!$J$6:$K$88,               '[49]16'!$G$6:$H$88</definedName>
    <definedName name="T16?axis?ПРД?ПРЕД">'[49]16'!$L$6:$M$88,               '[49]16'!$E$6:$F$88</definedName>
    <definedName name="T16?axis?ПРД?РЕГ" localSheetId="0">#REF!</definedName>
    <definedName name="T16?axis?ПРД?РЕГ">#REF!</definedName>
    <definedName name="T16?axis?ПФ?ПЛАН">'[49]16'!$J$6:$J$88,               '[49]16'!$E$6:$E$88,               '[49]16'!$L$6:$L$88,               '[49]16'!$G$6:$G$88</definedName>
    <definedName name="T16?axis?ПФ?ФАКТ">'[49]16'!$K$6:$K$88,               '[49]16'!$F$6:$F$88,               '[49]16'!$M$6:$M$88,               '[49]16'!$H$6:$H$88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'[49]16'!$A$38:$M$38,'[49]16'!$A$58:$M$58,'[49]16'!$A$34:$M$34,'[49]16'!$A$30:$M$30,'[49]16'!$A$26:$M$26,'[49]16'!$A$22:$M$22,'[49]16'!$A$66:$M$66,'[49]16'!$A$54:$M$54,'[49]16'!$A$18:$M$18,P1_T16?L1</definedName>
    <definedName name="T16?L1.x">'[49]16'!$A$40:$M$40,'[49]16'!$A$60:$M$60,'[49]16'!$A$36:$M$36,'[49]16'!$A$32:$M$32,'[49]16'!$A$28:$M$28,'[49]16'!$A$24:$M$24,'[49]16'!$A$68:$M$68,'[49]16'!$A$56:$M$56,'[49]16'!$A$20:$M$20,P1_T16?L1.x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">'[49]17.1'!$E$6:$L$16, '[49]17.1'!$E$18:$L$28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'[49]17.1'!$E$6:$L$16, '[49]17.1'!$N$6:$N$16, '[49]17.1'!$E$18:$L$28, '[49]17.1'!$N$18:$N$28</definedName>
    <definedName name="T17.1?item_ext?ВСЕГО">'[49]17.1'!$N$6:$N$16, '[49]17.1'!$N$18:$N$28</definedName>
    <definedName name="T17.1?L1">'[49]17.1'!$A$6:$N$6, '[49]17.1'!$A$18:$N$18</definedName>
    <definedName name="T17.1?L2">'[49]17.1'!$A$7:$N$7, '[49]17.1'!$A$19:$N$19</definedName>
    <definedName name="T17.1?L3">'[49]17.1'!$A$8:$N$8, '[49]17.1'!$A$20:$N$20</definedName>
    <definedName name="T17.1?L3.1">'[49]17.1'!$A$9:$N$9, '[49]17.1'!$A$21:$N$21</definedName>
    <definedName name="T17.1?L4">'[49]17.1'!$A$10:$N$10, '[49]17.1'!$A$22:$N$22</definedName>
    <definedName name="T17.1?L4.1">'[49]17.1'!$A$11:$N$11, '[49]17.1'!$A$23:$N$23</definedName>
    <definedName name="T17.1?L5">'[49]17.1'!$A$12:$N$12, '[49]17.1'!$A$24:$N$24</definedName>
    <definedName name="T17.1?L5.1">'[49]17.1'!$A$13:$N$13, '[49]17.1'!$A$25:$N$25</definedName>
    <definedName name="T17.1?L6">'[49]17.1'!$A$14:$N$14, '[49]17.1'!$A$26:$N$26</definedName>
    <definedName name="T17.1?L7">'[49]17.1'!$A$15:$N$15, '[49]17.1'!$A$27:$N$27</definedName>
    <definedName name="T17.1?L8">'[49]17.1'!$A$16:$N$16, '[49]17.1'!$A$28:$N$28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'[49]17.1'!$D$9:$N$9, '[49]17.1'!$D$11:$N$11, '[49]17.1'!$D$13:$N$13, '[49]17.1'!$D$21:$N$21, '[49]17.1'!$D$23:$N$23, '[49]17.1'!$D$25:$N$25</definedName>
    <definedName name="T17.1?unit?ТРУБ">'[49]17.1'!$D$8:$N$8, '[49]17.1'!$D$10:$N$10, '[49]17.1'!$D$12:$N$12, '[49]17.1'!$D$14:$N$16, '[49]17.1'!$D$20:$N$20, '[49]17.1'!$D$22:$N$22, '[49]17.1'!$D$24:$N$24, '[49]17.1'!$D$26:$N$28</definedName>
    <definedName name="T17.1?unit?ЧДН">'[49]17.1'!$D$7:$N$7, '[49]17.1'!$D$19:$N$19</definedName>
    <definedName name="T17.1?unit?ЧЕЛ">'[49]17.1'!$D$18:$N$18, '[49]17.1'!$D$6:$N$6</definedName>
    <definedName name="T17.1_Copy" localSheetId="0">#REF!</definedName>
    <definedName name="T17.1_Copy">#REF!</definedName>
    <definedName name="T17?axis?ПРД?БАЗ">'[49]17'!$I$6:$J$13,'[49]17'!$F$6:$G$13</definedName>
    <definedName name="T17?axis?ПРД?ПРЕД">'[49]17'!$K$6:$L$13,'[49]17'!$D$6:$E$13</definedName>
    <definedName name="T17?axis?ПРД?РЕГ" localSheetId="0">#REF!</definedName>
    <definedName name="T17?axis?ПРД?РЕГ">#REF!</definedName>
    <definedName name="T17?axis?ПФ?ПЛАН">'[49]17'!$I$6:$I$13,'[49]17'!$D$6:$D$13,'[49]17'!$K$6:$K$13,'[49]17'!$F$6:$F$13</definedName>
    <definedName name="T17?axis?ПФ?ФАКТ">'[49]17'!$J$6:$J$13,'[49]17'!$E$6:$E$13,'[49]17'!$L$6:$L$13,'[49]17'!$G$6:$G$13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'[36]29'!$L$60,'[36]29'!$O$60,'[36]29'!$F$60,'[36]29'!$I$60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'[36]29'!$M$26:$M$33,'[36]29'!$P$26:$P$33,'[36]29'!$G$52:$G$59,'[36]29'!$J$52:$J$59,'[36]29'!$M$52:$M$59,'[36]29'!$P$52:$P$59,'[36]29'!$G$26:$G$33,'[36]29'!$J$26:$J$33</definedName>
    <definedName name="T17?unit?РУБ.ГКАЛ">'[36]29'!$O$18:$O$25,P1_T17?unit?РУБ.ГКАЛ,P2_T17?unit?РУБ.ГКАЛ</definedName>
    <definedName name="T17?unit?ТГКАЛ">'[36]29'!$P$18:$P$25,P1_T17?unit?ТГКАЛ,P2_T17?unit?ТГКАЛ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'[36]29'!$L$26:$L$33,'[36]29'!$O$26:$O$33,'[36]29'!$F$52:$F$59,'[36]29'!$I$52:$I$59,'[36]29'!$L$52:$L$59,'[36]29'!$O$52:$O$59,'[36]29'!$F$26:$F$33,'[36]29'!$I$26:$I$33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?axis?R?ДОГОВОР">'[49]18'!$D$14:$L$16,'[49]18'!$D$20:$L$22,'[49]18'!$D$26:$L$28,'[49]18'!$D$32:$L$34,'[49]18'!$D$38:$L$40,'[49]18'!$D$8:$L$10</definedName>
    <definedName name="T18?axis?R?ДОГОВОР?">'[49]18'!$B$14:$B$16,'[49]18'!$B$20:$B$22,'[49]18'!$B$26:$B$28,'[49]18'!$B$32:$B$34,'[49]18'!$B$38:$B$40,'[49]18'!$B$8:$B$10</definedName>
    <definedName name="T18?axis?ПРД?БАЗ">'[49]18'!$I$6:$J$42,'[49]18'!$F$6:$G$42</definedName>
    <definedName name="T18?axis?ПРД?ПРЕД">'[49]18'!$K$6:$L$42,'[49]18'!$D$6:$E$42</definedName>
    <definedName name="T18?axis?ПФ?ПЛАН">'[49]18'!$I$6:$I$42,'[49]18'!$D$6:$D$42,'[49]18'!$K$6:$K$42,'[49]18'!$F$6:$F$42</definedName>
    <definedName name="T18?axis?ПФ?ФАКТ">'[49]18'!$J$6:$J$42,'[49]18'!$E$6:$E$42,'[49]18'!$L$6:$L$42,'[49]18'!$G$6:$G$42</definedName>
    <definedName name="T18_Copy1" localSheetId="0">[65]страховые!#REF!</definedName>
    <definedName name="T18_Copy1">[65]страховые!#REF!</definedName>
    <definedName name="T18_Copy2" localSheetId="0">[65]страховые!#REF!</definedName>
    <definedName name="T18_Copy2">[65]страховые!#REF!</definedName>
    <definedName name="T18_Copy3" localSheetId="0">[65]страховые!#REF!</definedName>
    <definedName name="T18_Copy3">[65]страховые!#REF!</definedName>
    <definedName name="T18_Copy4" localSheetId="0">[65]страховые!#REF!</definedName>
    <definedName name="T18_Copy4">[65]страховые!#REF!</definedName>
    <definedName name="T18_Copy5" localSheetId="0">[65]страховые!#REF!</definedName>
    <definedName name="T18_Copy5">[65]страховые!#REF!</definedName>
    <definedName name="T18_Copy6" localSheetId="0">[65]страховые!#REF!</definedName>
    <definedName name="T18_Copy6">[65]страховые!#REF!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[65]НИОКР!#REF!</definedName>
    <definedName name="T19?axis?R?ВРАС?">[65]НИОКР!#REF!</definedName>
    <definedName name="T19?axis?R?ДОГОВОР">'[49]19'!$E$8:$M$9,'[49]19'!$E$13:$M$14,'[49]19'!$E$18:$M$18,'[49]19'!$E$26:$M$27,'[49]19'!$E$22:$M$22</definedName>
    <definedName name="T19?axis?R?ДОГОВОР?">'[49]19'!$A$8:$A$9,'[49]19'!$A$13:$A$14,'[49]19'!$A$18,'[49]19'!$A$26:$A$27,'[49]19'!$A$22</definedName>
    <definedName name="T19?axis?ПРД?БАЗ">'[49]19'!$J$6:$K$30,'[49]19'!$G$6:$H$30</definedName>
    <definedName name="T19?axis?ПРД?ПРЕД">'[49]19'!$L$6:$M$30,'[49]19'!$E$6:$F$30</definedName>
    <definedName name="T19?axis?ПФ?ПЛАН">'[49]19'!$J$6:$J$30,'[49]19'!$E$6:$E$30,'[49]19'!$L$6:$L$30,'[49]19'!$G$6:$G$30</definedName>
    <definedName name="T19?axis?ПФ?ФАКТ">'[49]19'!$K$6:$K$30,'[49]19'!$F$6:$F$30,'[49]19'!$M$6:$M$30,'[49]19'!$H$6:$H$30</definedName>
    <definedName name="T19?Data">'[36]19'!$J$8:$M$16,'[36]19'!$C$8:$H$16</definedName>
    <definedName name="T19?item_ext?РОСТ" localSheetId="0">[65]НИОКР!#REF!</definedName>
    <definedName name="T19?item_ext?РОСТ">[65]НИОКР!#REF!</definedName>
    <definedName name="T19?L1">'[49]19'!$A$16:$M$16, '[49]19'!$A$11:$M$11, '[49]19'!$A$6:$M$6, '[49]19'!$A$20:$M$20, '[49]19'!$A$24:$M$24</definedName>
    <definedName name="T19?L1.x">'[49]19'!$A$18:$M$18, '[49]19'!$A$13:$M$14, '[49]19'!$A$8:$M$9, '[49]19'!$A$22:$M$22, '[49]19'!$A$26:$M$27</definedName>
    <definedName name="T19?Name" localSheetId="0">[65]НИОКР!#REF!</definedName>
    <definedName name="T19?Name">[65]НИОКР!#REF!</definedName>
    <definedName name="T19?unit?ПРЦ" localSheetId="0">[65]НИОКР!#REF!</definedName>
    <definedName name="T19?unit?ПРЦ">[65]НИОКР!#REF!</definedName>
    <definedName name="T19_Copy" localSheetId="0">[65]НИОКР!#REF!</definedName>
    <definedName name="T19_Copy">[65]НИОКР!#REF!</definedName>
    <definedName name="T19_Copy2" localSheetId="0">[65]НИОКР!#REF!</definedName>
    <definedName name="T19_Copy2">[65]НИОКР!#REF!</definedName>
    <definedName name="T19_Protection">'[36]19'!$E$13:$H$13,'[36]19'!$E$15:$H$15,'[36]19'!$J$8:$M$11,'[36]19'!$J$13:$M$13,'[36]19'!$J$15:$M$15,'[36]19'!$E$4:$H$4,'[36]19'!$J$4:$M$4,'[36]19'!$E$8:$H$11</definedName>
    <definedName name="T2.1?Data">#N/A</definedName>
    <definedName name="T2.1?Protection" localSheetId="0">[0]!P4_T2.1?Protection,[0]!P5_T2.1?Protection,'Структура и объем затрат 20 (2'!P6_T2.1?Protection</definedName>
    <definedName name="T2.1?Protection">P4_T2.1?Protection,P5_T2.1?Protection,P6_T2.1?Protection</definedName>
    <definedName name="T2.1_DiapProt">'[51]2007 (Min)'!$G$47:$H$47,'[51]2007 (Min)'!$K$44:$L$44,'[51]2007 (Min)'!$K$47:$L$47,'[51]2007 (Min)'!$O$44:$P$44,'[51]2007 (Min)'!$O$47:$P$47</definedName>
    <definedName name="T2.2?Protection">P3_T2.2?Protection,P4_T2.2?Protection</definedName>
    <definedName name="T2.2_DiapProt">'[51]2007 (Max)'!$G$28,P1_T2.2_DiapProt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'[49]2'!$I$6:$J$19,'[49]2'!$F$6:$G$19</definedName>
    <definedName name="T2?axis?ПРД?ПРЕД">'[49]2'!$K$6:$L$19,'[49]2'!$D$6:$E$19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'[49]2'!$I$6:$I$19,'[49]2'!$D$6:$D$19,'[49]2'!$K$6:$K$19,'[49]2'!$F$6:$F$19</definedName>
    <definedName name="T2?axis?ПФ?ФАКТ">'[49]2'!$J$6:$J$19,'[49]2'!$E$6:$E$19,'[49]2'!$L$6:$L$19,'[49]2'!$G$6:$G$19</definedName>
    <definedName name="T2?Data" localSheetId="0">#REF!,#REF!,#REF!,#REF!</definedName>
    <definedName name="T2?Data">#REF!,#REF!,#REF!,#REF!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'[51]2006'!$K$44:$L$44,'[51]2006'!$O$44:$P$44,'[51]2006'!$K$47:$L$47,P1_T2?Protection,P2_T2?Protection,P3_T2?Protection,P4_T2?Protection</definedName>
    <definedName name="T2?Protection">'[51]2006'!$K$44:$L$44,'[51]2006'!$O$44:$P$44,'[51]2006'!$K$47:$L$47,P1_T2?Protection,P2_T2?Protection,P3_T2?Protection,P4_T2?Protection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'[49]2'!$D$6:$H$8,   '[49]2'!$D$10:$H$10,   '[49]2'!$D$12:$H$13,   '[49]2'!$D$15:$H$15</definedName>
    <definedName name="T2?unit?МКУБ" localSheetId="0">#REF!,#REF!,#REF!,#REF!</definedName>
    <definedName name="T2?unit?МКУБ">#REF!,#REF!,#REF!,#REF!</definedName>
    <definedName name="T2?unit?ПРЦ">'[49]2'!$D$9:$H$9,   '[49]2'!$D$14:$H$14,   '[49]2'!$I$6:$L$19,   '[49]2'!$D$18:$H$18</definedName>
    <definedName name="T2?unit?РУБ.МКБ" localSheetId="0">#REF!,#REF!,#REF!,#REF!</definedName>
    <definedName name="T2?unit?РУБ.МКБ">#REF!,#REF!,#REF!,#REF!</definedName>
    <definedName name="T2?unit?ТГКАЛ">'[49]2'!$D$16:$H$17,   '[49]2'!$D$19:$H$19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'[51]2006'!$G$47:$H$47,'[51]2006'!$G$44:$H$44,'[51]2006'!$K$44:$L$44,P1_T2_DiapProt,P2_T2_DiapProt,P3_T2_DiapProt,P4_T2_DiapProt</definedName>
    <definedName name="T2_DiapProt">'[51]2006'!$G$47:$H$47,'[51]2006'!$G$44:$H$44,'[51]2006'!$K$44:$L$44,P1_T2_DiapProt,P2_T2_DiapProt,P3_T2_DiapProt,P4_T2_DiapProt</definedName>
    <definedName name="T2_Protect" localSheetId="0">#REF!,#REF!</definedName>
    <definedName name="T2_Protect">#REF!,#REF!</definedName>
    <definedName name="T2_unpr_all">'[64]2'!$G$13:$L$58,'[64]2'!$N$13:$S$58,'[64]2'!$U$13:$Z$58,'[64]2'!$G$74:$L$119,'[64]2'!$N$74:$S$119,'[64]2'!$U$74:$Z$120,'[64]2'!$Z$119:$Z$120,'[64]2'!$N$134:$S$180,'[64]2'!$U$134:$Z$180,'[64]2'!$N$195:$S$241,'[64]2'!$U$195:$Z$241,'[64]2'!$N$257:$R$268,'[64]2'!$S$257:$S$302,'[64]2'!$N$269:$R$302,'[64]2'!$U$257:$Z$302,'[64]2'!$N$318</definedName>
    <definedName name="T2_Unprotected" localSheetId="0">#REF!,#REF!,#REF!,#REF!,#REF!,#REF!</definedName>
    <definedName name="T2_Unprotected">#REF!,#REF!,#REF!,#REF!,#REF!,#REF!</definedName>
    <definedName name="T20?axis?R?ДОГОВОР">'[49]20'!$G$7:$O$26,       '[49]20'!$G$28:$O$41</definedName>
    <definedName name="T20?axis?R?ДОГОВОР?">'[49]20'!$D$7:$D$26,       '[49]20'!$D$28:$D$41</definedName>
    <definedName name="T20?axis?ПРД?БАЗ">'[49]20'!$L$6:$M$42,  '[49]20'!$I$6:$J$42</definedName>
    <definedName name="T20?axis?ПРД?ПРЕД">'[49]20'!$N$6:$O$41,  '[49]20'!$G$6:$H$42</definedName>
    <definedName name="T20?axis?ПФ?ПЛАН">'[49]20'!$L$6:$L$42,  '[49]20'!$G$6:$G$42,  '[49]20'!$N$6:$N$42,  '[49]20'!$I$6:$I$42</definedName>
    <definedName name="T20?axis?ПФ?ФАКТ">'[49]20'!$M$6:$M$42,  '[49]20'!$H$6:$H$42,  '[49]20'!$O$6:$O$42,  '[49]20'!$J$6:$J$42</definedName>
    <definedName name="T20?Data">'[49]20'!$G$6:$O$6,       '[49]20'!$G$8:$O$25,       '[49]20'!$G$27:$O$27,       '[49]20'!$G$29:$O$40,       '[49]20'!$G$42:$O$42</definedName>
    <definedName name="T20?item_ext?РОСТ" localSheetId="0">[65]аренда!#REF!</definedName>
    <definedName name="T20?item_ext?РОСТ">[65]аренда!#REF!</definedName>
    <definedName name="T20?L1.1">'[49]20'!$A$20:$O$20,'[49]20'!$A$17:$O$17,'[49]20'!$A$8:$O$8,'[49]20'!$A$11:$O$11,'[49]20'!$A$14:$O$14,'[49]20'!$A$23:$O$23</definedName>
    <definedName name="T20?L1.2">'[49]20'!$A$21:$O$21,'[49]20'!$A$18:$O$18,'[49]20'!$A$9:$O$9,'[49]20'!$A$12:$O$12,'[49]20'!$A$15:$O$15,'[49]20'!$A$24:$O$24</definedName>
    <definedName name="T20?L1.3">'[49]20'!$A$22:$O$22,'[49]20'!$A$19:$O$19,'[49]20'!$A$10:$O$10,'[49]20'!$A$13:$O$13,'[49]20'!$A$16:$O$16,'[49]20'!$A$25:$O$25</definedName>
    <definedName name="T20?L2.1">'[49]20'!$A$29:$O$29,   '[49]20'!$A$32:$O$32,   '[49]20'!$A$35:$O$35,   '[49]20'!$A$38:$O$38</definedName>
    <definedName name="T20?L2.2">'[49]20'!$A$30:$O$30,   '[49]20'!$A$33:$O$33,   '[49]20'!$A$36:$O$36,   '[49]20'!$A$39:$O$39</definedName>
    <definedName name="T20?L2.3">'[49]20'!$A$31:$O$31,   '[49]20'!$A$34:$O$34,   '[49]20'!$A$37:$O$37,   '[49]20'!$A$40:$O$40</definedName>
    <definedName name="T20?Name" localSheetId="0">[65]аренда!#REF!</definedName>
    <definedName name="T20?Name">[65]аренда!#REF!</definedName>
    <definedName name="T20?unit?МКВТЧ">'[36]20'!$C$13:$M$13,'[36]20'!$C$15:$M$19,'[36]20'!$C$8:$M$11</definedName>
    <definedName name="T20?unit?ПРЦ" localSheetId="0">[65]аренда!#REF!</definedName>
    <definedName name="T20?unit?ПРЦ">[65]аренда!#REF!</definedName>
    <definedName name="T20_Copy1" localSheetId="0">[65]аренда!#REF!</definedName>
    <definedName name="T20_Copy1">[65]аренда!#REF!</definedName>
    <definedName name="T20_Copy2" localSheetId="0">[65]аренда!#REF!</definedName>
    <definedName name="T20_Copy2">[65]аренда!#REF!</definedName>
    <definedName name="T20_Protection">'[36]20'!$E$8:$H$11,P1_T20_Protection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'[36]21'!$D$14:$S$16,'[36]21'!$D$26:$S$28,'[36]21'!$D$20:$S$22</definedName>
    <definedName name="T21?axis?R?ПЭ?">'[36]21'!$B$14:$B$16,'[36]21'!$B$26:$B$28,'[36]21'!$B$20:$B$22</definedName>
    <definedName name="T21?axis?ПРД?БАЗ">'[49]21'!$I$6:$J$18,'[49]21'!$F$6:$G$18</definedName>
    <definedName name="T21?axis?ПРД?ПРЕД">'[49]21'!$K$6:$L$18,'[49]21'!$D$6:$E$18</definedName>
    <definedName name="T21?axis?ПРД?РЕГ" localSheetId="0">#REF!</definedName>
    <definedName name="T21?axis?ПРД?РЕГ">#REF!</definedName>
    <definedName name="T21?axis?ПФ?ПЛАН">'[49]21'!$I$6:$I$18,'[49]21'!$D$6:$D$18,'[49]21'!$K$6:$K$18,'[49]21'!$F$6:$F$18</definedName>
    <definedName name="T21?axis?ПФ?ФАКТ">'[49]21'!$J$6:$J$18,'[49]21'!$E$6:$E$18,'[49]21'!$L$6:$L$18,'[49]21'!$G$6:$G$18</definedName>
    <definedName name="T21?Data">'[36]21'!$D$14:$S$16,'[36]21'!$D$18:$S$18,'[36]21'!$D$20:$S$22,'[36]21'!$D$24:$S$24,'[36]21'!$D$26:$S$28,'[36]21'!$D$31:$S$33,'[36]21'!$D$11:$S$12</definedName>
    <definedName name="T21?item_ext?РОСТ" localSheetId="0">#REF!</definedName>
    <definedName name="T21?item_ext?РОСТ">#REF!</definedName>
    <definedName name="T21?L1">'[36]21'!$D$11:$S$12,'[36]21'!$D$14:$S$16,'[36]21'!$D$18:$S$18,'[36]21'!$D$20:$S$22,'[36]21'!$D$26:$S$28,'[36]21'!$D$24:$S$24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P2_T21_Protection,P3_T21_Protection</definedName>
    <definedName name="T22?axis?R?ДОГОВОР">'[49]22'!$E$8:$M$9,'[49]22'!$E$13:$M$14,'[49]22'!$E$22:$M$23,'[49]22'!$E$18:$M$18</definedName>
    <definedName name="T22?axis?R?ДОГОВОР?">'[49]22'!$A$8:$A$9,'[49]22'!$A$13:$A$14,'[49]22'!$A$22:$A$23,'[49]22'!$A$18</definedName>
    <definedName name="T22?axis?ПРД?БАЗ">'[49]22'!$J$6:$K$26, '[49]22'!$G$6:$H$26</definedName>
    <definedName name="T22?axis?ПРД?ПРЕД">'[49]22'!$L$6:$M$26, '[49]22'!$E$6:$F$26</definedName>
    <definedName name="T22?axis?ПФ?ПЛАН">'[49]22'!$J$6:$J$26,'[49]22'!$E$6:$E$26,'[49]22'!$L$6:$L$26,'[49]22'!$G$6:$G$26</definedName>
    <definedName name="T22?axis?ПФ?ФАКТ">'[49]22'!$K$6:$K$26,'[49]22'!$F$6:$F$26,'[49]22'!$M$6:$M$26,'[49]22'!$H$6:$H$26</definedName>
    <definedName name="T22?item_ext?ВСЕГО">'[36]22'!$E$8:$F$31,'[36]22'!$I$8:$J$31</definedName>
    <definedName name="T22?item_ext?РОСТ" localSheetId="0">'[65]другие затраты с-ст'!#REF!</definedName>
    <definedName name="T22?item_ext?РОСТ">'[65]другие затраты с-ст'!#REF!</definedName>
    <definedName name="T22?item_ext?ЭС">'[36]22'!$K$8:$L$31,'[36]22'!$G$8:$H$31</definedName>
    <definedName name="T22?L1">'[36]22'!$G$8:$G$31,'[36]22'!$I$8:$I$31,'[36]22'!$K$8:$K$31,'[36]22'!$E$8:$E$31</definedName>
    <definedName name="T22?L1.x">'[49]22'!$A$13:$M$14, '[49]22'!$A$8:$M$9, '[49]22'!$A$18:$M$18, '[49]22'!$A$22:$M$23</definedName>
    <definedName name="T22?L2">'[36]22'!$H$8:$H$31,'[36]22'!$J$8:$J$31,'[36]22'!$L$8:$L$31,'[36]22'!$F$8:$F$31</definedName>
    <definedName name="T22?Name" localSheetId="0">'[65]другие затраты с-ст'!#REF!</definedName>
    <definedName name="T22?Name">'[65]другие затраты с-ст'!#REF!</definedName>
    <definedName name="T22?unit?ГКАЛ.Ч">'[36]22'!$G$8:$G$31,'[36]22'!$I$8:$I$31,'[36]22'!$K$8:$K$31,'[36]22'!$E$8:$E$31</definedName>
    <definedName name="T22?unit?ПРЦ" localSheetId="0">'[65]другие затраты с-ст'!#REF!</definedName>
    <definedName name="T22?unit?ПРЦ">'[65]другие затраты с-ст'!#REF!</definedName>
    <definedName name="T22?unit?ТГКАЛ">'[36]22'!$H$8:$H$31,'[36]22'!$J$8:$J$31,'[36]22'!$L$8:$L$31,'[36]22'!$F$8:$F$31</definedName>
    <definedName name="T22_Copy" localSheetId="0">'[65]другие затраты с-ст'!#REF!</definedName>
    <definedName name="T22_Copy">'[65]другие затраты с-ст'!#REF!</definedName>
    <definedName name="T22_Copy2" localSheetId="0">'[65]другие затраты с-ст'!#REF!</definedName>
    <definedName name="T22_Copy2">'[65]другие затраты с-ст'!#REF!</definedName>
    <definedName name="T22_Protection">'[36]22'!$E$19:$L$23,'[36]22'!$E$25:$L$25,'[36]22'!$E$27:$L$31,'[36]22'!$E$17:$L$17</definedName>
    <definedName name="T23?axis?R?ВТОП">'[36]23'!$E$8:$P$30,'[36]23'!$E$36:$P$58</definedName>
    <definedName name="T23?axis?R?ВТОП?">'[36]23'!$C$8:$C$30,'[36]23'!$C$36:$C$58</definedName>
    <definedName name="T23?axis?R?ПЭ">'[36]23'!$E$8:$P$30,'[36]23'!$E$36:$P$58</definedName>
    <definedName name="T23?axis?R?ПЭ?">'[36]23'!$B$8:$B$30,'[36]23'!$B$36:$B$58</definedName>
    <definedName name="T23?axis?R?СЦТ">'[36]23'!$E$32:$P$34,'[36]23'!$E$60:$P$62</definedName>
    <definedName name="T23?axis?R?СЦТ?">'[36]23'!$A$60:$A$62,'[36]23'!$A$32:$A$34</definedName>
    <definedName name="T23?axis?ПРД?БАЗ">'[49]23'!$I$6:$J$13,'[49]23'!$F$6:$G$13</definedName>
    <definedName name="T23?axis?ПРД?ПРЕД">'[49]23'!$K$6:$L$13,'[49]23'!$D$6:$E$13</definedName>
    <definedName name="T23?axis?ПРД?РЕГ" localSheetId="0">'[65]налоги в с-ст'!#REF!</definedName>
    <definedName name="T23?axis?ПРД?РЕГ">'[65]налоги в с-ст'!#REF!</definedName>
    <definedName name="T23?axis?ПФ?ПЛАН">'[49]23'!$I$6:$I$13,'[49]23'!$D$6:$D$13,'[49]23'!$K$6:$K$13,'[49]23'!$F$6:$F$13</definedName>
    <definedName name="T23?axis?ПФ?ФАКТ">'[49]23'!$J$6:$J$13,'[49]23'!$E$6:$E$13,'[49]23'!$L$6:$L$13,'[49]23'!$G$6:$G$13</definedName>
    <definedName name="T23?Data">'[36]23'!$E$37:$P$63,'[36]23'!$E$9:$P$35</definedName>
    <definedName name="T23?item_ext?ВСЕГО">'[36]23'!$A$55:$P$58,'[36]23'!$A$27:$P$30</definedName>
    <definedName name="T23?item_ext?ИТОГО">'[36]23'!$A$59:$P$59,'[36]23'!$A$31:$P$31</definedName>
    <definedName name="T23?item_ext?РОСТ" localSheetId="0">'[65]налоги в с-ст'!#REF!</definedName>
    <definedName name="T23?item_ext?РОСТ">'[65]налоги в с-ст'!#REF!</definedName>
    <definedName name="T23?item_ext?СЦТ">'[36]23'!$A$60:$P$62,'[36]23'!$A$32:$P$34</definedName>
    <definedName name="T23?L1" localSheetId="0">'[65]налоги в с-ст'!#REF!</definedName>
    <definedName name="T23?L1">'[65]налоги в с-ст'!#REF!</definedName>
    <definedName name="T23?L1.1" localSheetId="0">'[65]налоги в с-ст'!#REF!</definedName>
    <definedName name="T23?L1.1">'[65]налоги в с-ст'!#REF!</definedName>
    <definedName name="T23?L1.2" localSheetId="0">'[65]налоги в с-ст'!#REF!</definedName>
    <definedName name="T23?L1.2">'[65]налоги в с-ст'!#REF!</definedName>
    <definedName name="T23?L2" localSheetId="0">'[65]налоги в с-ст'!#REF!</definedName>
    <definedName name="T23?L2">'[65]налоги в с-ст'!#REF!</definedName>
    <definedName name="T23?L3" localSheetId="0">'[65]налоги в с-ст'!#REF!</definedName>
    <definedName name="T23?L3">'[65]налоги в с-ст'!#REF!</definedName>
    <definedName name="T23?L4" localSheetId="0">'[65]налоги в с-ст'!#REF!</definedName>
    <definedName name="T23?L4">'[65]налоги в с-ст'!#REF!</definedName>
    <definedName name="T23?Name" localSheetId="0">'[65]налоги в с-ст'!#REF!</definedName>
    <definedName name="T23?Name">'[65]налоги в с-ст'!#REF!</definedName>
    <definedName name="T23?Table" localSheetId="0">'[65]налоги в с-ст'!#REF!</definedName>
    <definedName name="T23?Table">'[65]налоги в с-ст'!#REF!</definedName>
    <definedName name="T23?Title" localSheetId="0">'[65]налоги в с-ст'!#REF!</definedName>
    <definedName name="T23?Title">'[65]налоги в с-ст'!#REF!</definedName>
    <definedName name="T23?unit?ПРЦ">'[49]23'!$D$12:$H$12,'[49]23'!$I$6:$L$13</definedName>
    <definedName name="T23?unit?ТРУБ">'[49]23'!$D$9:$H$9,'[49]23'!$D$11:$H$11,'[49]23'!$D$13:$H$13,'[49]23'!$D$6:$H$7</definedName>
    <definedName name="T23_Protection">'[36]23'!$A$60:$A$62,'[36]23'!$F$60:$J$62,'[36]23'!$O$60:$P$62,'[36]23'!$A$9:$A$25,P1_T23_Protection</definedName>
    <definedName name="T24.1?Data">'[49]24.1'!$E$6:$J$21, '[49]24.1'!$E$23, '[49]24.1'!$H$23:$J$23, '[49]24.1'!$E$28:$J$42, '[49]24.1'!$E$44, '[49]24.1'!$H$44:$J$44</definedName>
    <definedName name="T24.1?unit?ТРУБ">'[49]24.1'!$E$5:$E$44, '[49]24.1'!$J$5:$J$44</definedName>
    <definedName name="T24.1_Copy1" localSheetId="0">'[65]% за кредит'!#REF!</definedName>
    <definedName name="T24.1_Copy1">'[65]% за кредит'!#REF!</definedName>
    <definedName name="T24.1_Copy2" localSheetId="0">'[65]% за кредит'!#REF!</definedName>
    <definedName name="T24.1_Copy2">'[65]% за кредит'!#REF!</definedName>
    <definedName name="T24?axis?R?ДОГОВОР">'[49]24'!$D$27:$L$37,'[49]24'!$D$8:$L$18</definedName>
    <definedName name="T24?axis?R?ДОГОВОР?">'[49]24'!$B$27:$B$37,'[49]24'!$B$8:$B$18</definedName>
    <definedName name="T24?axis?ПРД?БАЗ">'[49]24'!$I$6:$J$39,'[49]24'!$F$6:$G$39</definedName>
    <definedName name="T24?axis?ПРД?ПРЕД">'[49]24'!$K$6:$L$39,'[49]24'!$D$6:$E$39</definedName>
    <definedName name="T24?axis?ПРД?РЕГ" localSheetId="0">#REF!</definedName>
    <definedName name="T24?axis?ПРД?РЕГ">#REF!</definedName>
    <definedName name="T24?axis?ПФ?ПЛАН">'[49]24'!$I$6:$I$39,'[49]24'!$D$6:$D$39,'[49]24'!$K$6:$K$39,'[49]24'!$F$6:$F$38</definedName>
    <definedName name="T24?axis?ПФ?ФАКТ">'[49]24'!$J$6:$J$39,'[49]24'!$E$6:$E$39,'[49]24'!$L$6:$L$39,'[49]24'!$G$6:$G$39</definedName>
    <definedName name="T24?Data">'[49]24'!$D$6:$L$6, '[49]24'!$D$8:$L$18, '[49]24'!$D$20:$L$25, '[49]24'!$D$27:$L$37, '[49]24'!$D$39:$L$39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'[49]24'!$D$22:$H$22, '[49]24'!$I$6:$L$6, '[49]24'!$I$8:$L$18, '[49]24'!$I$20:$L$25, '[49]24'!$I$27:$L$37, '[49]24'!$I$39:$L$39</definedName>
    <definedName name="T24?unit?ТРУБ">'[49]24'!$D$6:$H$6, '[49]24'!$D$8:$H$18, '[49]24'!$D$20:$H$21, '[49]24'!$D$23:$H$25, '[49]24'!$D$27:$H$37, '[49]24'!$D$39:$H$39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'[36]24'!$E$24:$H$37,'[36]24'!$B$35:$B$37,'[36]24'!$E$41:$H$42,'[36]24'!$J$8:$M$21,'[36]24'!$J$24:$M$37,'[36]24'!$J$41:$M$42,'[36]24'!$E$8:$H$21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'[49]25'!$G$19:$O$20, '[49]25'!$G$9:$O$10, '[49]25'!$G$14:$O$15, '[49]25'!$G$24:$O$24, '[49]25'!$G$29:$O$34, '[49]25'!$G$38:$O$40</definedName>
    <definedName name="T25?axis?R?ДОГОВОР?">'[49]25'!$E$19:$E$20, '[49]25'!$E$9:$E$10, '[49]25'!$E$14:$E$15, '[49]25'!$E$24, '[49]25'!$E$29:$E$34, '[49]25'!$E$38:$E$40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'[49]25'!$I$7:$I$51,         '[49]25'!$L$7:$L$51</definedName>
    <definedName name="T25?axis?ПФ?ФАКТ">'[49]25'!$J$7:$J$51,         '[49]25'!$M$7:$M$51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'[49]25'!$A$17:$O$17,  '[49]25'!$A$7:$O$7,  '[49]25'!$A$12:$O$12,  '[49]25'!$A$22:$O$22,  '[49]25'!$A$26:$O$26,  '[49]25'!$A$36:$O$36</definedName>
    <definedName name="T25?L1.1">'[49]25'!$A$19:$O$20, '[49]25'!$A$31:$O$31, '[49]25'!$A$9:$O$10, '[49]25'!$A$14:$O$15, '[49]25'!$A$24:$O$24, '[49]25'!$A$29:$O$29, '[49]25'!$A$33:$O$33, '[49]25'!$A$38:$O$40</definedName>
    <definedName name="T25?L1.2" localSheetId="0">#REF!</definedName>
    <definedName name="T25?L1.2">#REF!</definedName>
    <definedName name="T25?L1.2.1" xml:space="preserve"> '[49]25'!$A$32:$O$32,     '[49]25'!$A$30:$O$30,     '[49]25'!$A$34:$O$34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'[49]25'!$G$32:$K$32,     '[49]25'!$G$27:$K$27,     '[49]25'!$G$30:$K$30,     '[49]25'!$G$34:$K$34</definedName>
    <definedName name="T25?unit?ПРЦ" localSheetId="0">#REF!</definedName>
    <definedName name="T25?unit?ПРЦ">#REF!</definedName>
    <definedName name="T25?unit?ТРУБ" xml:space="preserve"> '[49]25'!$G$31:$K$31,     '[49]25'!$G$6:$K$26,     '[49]25'!$G$29:$K$29,     '[49]25'!$G$33:$K$33,     '[49]25'!$G$36:$K$51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6?axis?R?ВРАС">'[36]26'!$C$34:$N$36,'[36]26'!$C$22:$N$24</definedName>
    <definedName name="T26?axis?R?ВРАС?">'[36]26'!$B$34:$B$36,'[36]26'!$B$22:$B$24</definedName>
    <definedName name="T26?axis?ПРД?БАЗ">'[49]26'!$I$6:$J$20,'[49]26'!$F$6:$G$20</definedName>
    <definedName name="T26?axis?ПРД?ПРЕД">'[49]26'!$K$6:$L$20,'[49]26'!$D$6:$E$20</definedName>
    <definedName name="T26?axis?ПФ?ПЛАН">'[49]26'!$I$6:$I$20,'[49]26'!$D$6:$D$20,'[49]26'!$K$6:$K$20,'[49]26'!$F$6:$F$20</definedName>
    <definedName name="T26?axis?ПФ?ФАКТ">'[49]26'!$J$6:$J$20,'[49]26'!$E$6:$E$20,'[49]26'!$L$6:$L$20,'[49]26'!$G$6:$G$20</definedName>
    <definedName name="T26?Data">'[49]26'!$D$6:$L$8, '[49]26'!$D$10:$L$20</definedName>
    <definedName name="T26?item_ext?РОСТ" localSheetId="0">'[65]поощрение (ДВ)'!#REF!</definedName>
    <definedName name="T26?item_ext?РОСТ">'[65]поощрение (ДВ)'!#REF!</definedName>
    <definedName name="T26?L1">'[36]26'!$F$8:$N$8,'[36]26'!$C$8:$D$8</definedName>
    <definedName name="T26?L1.1">'[36]26'!$F$10:$N$10,'[36]26'!$C$10:$D$10</definedName>
    <definedName name="T26?L2">'[36]26'!$F$11:$N$11,'[36]26'!$C$11:$D$11</definedName>
    <definedName name="T26?L2.1">'[36]26'!$F$13:$N$13,'[36]26'!$C$13:$D$13</definedName>
    <definedName name="T26?L2.7" localSheetId="0">'[65]поощрение (ДВ)'!#REF!</definedName>
    <definedName name="T26?L2.7">'[65]поощрение (ДВ)'!#REF!</definedName>
    <definedName name="T26?L2.8" localSheetId="0">'[65]поощрение (ДВ)'!#REF!</definedName>
    <definedName name="T26?L2.8">'[65]поощрение (ДВ)'!#REF!</definedName>
    <definedName name="T26?L3">'[36]26'!$F$14:$N$14,'[36]26'!$C$14:$D$14</definedName>
    <definedName name="T26?L4">'[36]26'!$F$15:$N$15,'[36]26'!$C$15:$D$15</definedName>
    <definedName name="T26?L5">'[36]26'!$F$16:$N$16,'[36]26'!$C$16:$D$16</definedName>
    <definedName name="T26?L5.1">'[36]26'!$F$18:$N$18,'[36]26'!$C$18:$D$18</definedName>
    <definedName name="T26?L5.2">'[36]26'!$F$19:$N$19,'[36]26'!$C$19:$D$19</definedName>
    <definedName name="T26?L5.3">'[36]26'!$F$20:$N$20,'[36]26'!$C$20:$D$20</definedName>
    <definedName name="T26?L5.3.x">'[36]26'!$F$22:$N$24,'[36]26'!$C$22:$D$24</definedName>
    <definedName name="T26?L6">'[36]26'!$F$26:$N$26,'[36]26'!$C$26:$D$26</definedName>
    <definedName name="T26?L7">'[36]26'!$F$27:$N$27,'[36]26'!$C$27:$D$27</definedName>
    <definedName name="T26?L7.1">'[36]26'!$F$29:$N$29,'[36]26'!$C$29:$D$29</definedName>
    <definedName name="T26?L7.2">'[36]26'!$F$30:$N$30,'[36]26'!$C$30:$D$30</definedName>
    <definedName name="T26?L7.3">'[36]26'!$F$31:$N$31,'[36]26'!$C$31:$D$31</definedName>
    <definedName name="T26?L7.4">'[36]26'!$F$32:$N$32,'[36]26'!$C$32:$D$32</definedName>
    <definedName name="T26?L7.4.x">'[36]26'!$F$34:$N$36,'[36]26'!$C$34:$D$36</definedName>
    <definedName name="T26?L8">'[36]26'!$F$38:$N$38,'[36]26'!$C$38:$D$38</definedName>
    <definedName name="T26?Name" localSheetId="0">'[65]поощрение (ДВ)'!#REF!</definedName>
    <definedName name="T26?Name">'[65]поощрение (ДВ)'!#REF!</definedName>
    <definedName name="T26?unit?ПРЦ" localSheetId="0">'[65]поощрение (ДВ)'!#REF!</definedName>
    <definedName name="T26?unit?ПРЦ">'[65]поощрение (ДВ)'!#REF!</definedName>
    <definedName name="T26_Protection">'[36]26'!$K$34:$N$36,'[36]26'!$B$22:$B$24,P1_T26_Protection,P2_T26_Protection</definedName>
    <definedName name="T27?axis?R?ВРАС">'[36]27'!$C$34:$S$36,'[36]27'!$C$22:$S$24</definedName>
    <definedName name="T27?axis?R?ВРАС?">'[36]27'!$B$34:$B$36,'[36]27'!$B$22:$B$24</definedName>
    <definedName name="T27?axis?ПРД?БАЗ">'[49]27'!$I$6:$J$11,'[49]27'!$F$6:$G$11</definedName>
    <definedName name="T27?axis?ПРД?ПРЕД">'[49]27'!$K$6:$L$11,'[49]27'!$D$6:$E$11</definedName>
    <definedName name="T27?axis?ПРД?РЕГ" localSheetId="0">#REF!</definedName>
    <definedName name="T27?axis?ПРД?РЕГ">#REF!</definedName>
    <definedName name="T27?axis?ПФ?ПЛАН">'[49]27'!$I$6:$I$11,'[49]27'!$D$6:$D$11,'[49]27'!$K$6:$K$11,'[49]27'!$F$6:$F$11</definedName>
    <definedName name="T27?axis?ПФ?ФАКТ">'[49]27'!$J$6:$J$11,'[49]27'!$E$6:$E$11,'[49]27'!$L$6:$L$11,'[49]27'!$G$6:$G$11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'[36]27'!$F$10:$S$10,'[36]27'!$C$10:$D$10</definedName>
    <definedName name="T27?L2" localSheetId="0">#REF!</definedName>
    <definedName name="T27?L2">#REF!</definedName>
    <definedName name="T27?L2.1">'[36]27'!$F$13:$S$13,'[36]27'!$C$13:$D$13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'[36]27'!$F$20:$S$20,'[36]27'!$C$20:$D$20</definedName>
    <definedName name="T27?L5.3.x">'[36]27'!$F$22:$S$24,'[36]27'!$C$22:$D$24</definedName>
    <definedName name="T27?L6" localSheetId="0">#REF!</definedName>
    <definedName name="T27?L6">#REF!</definedName>
    <definedName name="T27?L7">'[36]27'!$F$27:$S$27,'[36]27'!$C$27:$D$27</definedName>
    <definedName name="T27?L7.1">'[36]27'!$F$29:$S$29,'[36]27'!$C$29:$D$29</definedName>
    <definedName name="T27?L7.2">'[36]27'!$F$30:$S$30,'[36]27'!$C$30:$D$30</definedName>
    <definedName name="T27?L7.3">'[36]27'!$F$31:$S$31,'[36]27'!$C$31:$D$31</definedName>
    <definedName name="T27?L7.4">'[36]27'!$F$32:$S$32,'[36]27'!$C$32:$D$32</definedName>
    <definedName name="T27?L7.4.x">'[36]27'!$F$34:$S$36,'[36]27'!$C$34:$D$36</definedName>
    <definedName name="T27?L8">'[36]27'!$F$38:$S$38,'[36]27'!$C$38:$D$38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'[49]27'!$D$7:$H$7, '[49]27'!$I$6:$L$11</definedName>
    <definedName name="T27?unit?ТРУБ">'[49]27'!$D$6:$H$6, '[49]27'!$D$8:$H$11</definedName>
    <definedName name="T27_Protection">'[36]27'!$P$34:$S$36,'[36]27'!$B$22:$B$24,P1_T27_Protection,P2_T27_Protection,P3_T27_Protection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'[49]28'!$I$6:$J$17,'[49]28'!$F$6:$G$17</definedName>
    <definedName name="T28?axis?ПРД?ПРЕД">'[49]28'!$K$6:$L$17,'[49]28'!$D$6:$E$17</definedName>
    <definedName name="T28?axis?ПРД?РЕГ" localSheetId="0">'[65]другие из прибыли'!#REF!</definedName>
    <definedName name="T28?axis?ПРД?РЕГ">'[65]другие из прибыли'!#REF!</definedName>
    <definedName name="T28?axis?ПФ?ПЛАН">'[49]28'!$I$6:$I$17,'[49]28'!$D$6:$D$17,'[49]28'!$K$6:$K$17,'[49]28'!$F$6:$F$17</definedName>
    <definedName name="T28?axis?ПФ?ФАКТ">'[49]28'!$J$6:$J$17,'[49]28'!$E$6:$E$17,'[49]28'!$L$6:$L$17,'[49]28'!$G$6:$G$17</definedName>
    <definedName name="T28?Data">'[36]28'!$D$190:$E$213,'[36]28'!$G$164:$H$187,'[36]28'!$D$164:$E$187,'[36]28'!$D$138:$I$161,'[36]28'!$D$8:$I$109,'[36]28'!$D$112:$I$135,P1_T28?Data</definedName>
    <definedName name="T28?item_ext?ВСЕГО">'[36]28'!$I$8:$I$292,'[36]28'!$F$8:$F$292</definedName>
    <definedName name="T28?item_ext?ТЭ">'[36]28'!$E$8:$E$292,'[36]28'!$H$8:$H$292</definedName>
    <definedName name="T28?item_ext?ЭЭ">'[36]28'!$D$8:$D$292,'[36]28'!$G$8:$G$292</definedName>
    <definedName name="T28?L1.1.x">'[36]28'!$D$16:$I$18,'[36]28'!$D$11:$I$13</definedName>
    <definedName name="T28?L10.1.x">'[36]28'!$D$250:$I$252,'[36]28'!$D$245:$I$247</definedName>
    <definedName name="T28?L11.1.x">'[36]28'!$D$276:$I$278,'[36]28'!$D$271:$I$273</definedName>
    <definedName name="T28?L2.1.x">'[36]28'!$D$42:$I$44,'[36]28'!$D$37:$I$39</definedName>
    <definedName name="T28?L3.1.x">'[36]28'!$D$68:$I$70,'[36]28'!$D$63:$I$65</definedName>
    <definedName name="T28?L4.1.x">'[36]28'!$D$94:$I$96,'[36]28'!$D$89:$I$91</definedName>
    <definedName name="T28?L5.1.x">'[36]28'!$D$120:$I$122,'[36]28'!$D$115:$I$117</definedName>
    <definedName name="T28?L6.1.x">'[36]28'!$D$146:$I$148,'[36]28'!$D$141:$I$143</definedName>
    <definedName name="T28?L7.1.x">'[36]28'!$D$172:$I$174,'[36]28'!$D$167:$I$169</definedName>
    <definedName name="T28?L8.1.x">'[36]28'!$D$198:$I$200,'[36]28'!$D$193:$I$195</definedName>
    <definedName name="T28?L9.1.x">'[36]28'!$D$224:$I$226,'[36]28'!$D$219:$I$221</definedName>
    <definedName name="T28?Name" localSheetId="0">'[65]другие из прибыли'!#REF!</definedName>
    <definedName name="T28?Name">'[65]другие из прибыли'!#REF!</definedName>
    <definedName name="T28?unit?ГКАЛЧ">'[36]28'!$H$164:$H$187,'[36]28'!$E$164:$E$187</definedName>
    <definedName name="T28?unit?МКВТЧ">'[36]28'!$G$190:$G$213,'[36]28'!$D$190:$D$213</definedName>
    <definedName name="T28?unit?РУБ.ГКАЛ">'[36]28'!$E$216:$E$239,'[36]28'!$E$268:$E$292,'[36]28'!$H$268:$H$292,'[36]28'!$H$216:$H$239</definedName>
    <definedName name="T28?unit?РУБ.ГКАЛЧ.МЕС">'[36]28'!$H$242:$H$265,'[36]28'!$E$242:$E$265</definedName>
    <definedName name="T28?unit?РУБ.ТКВТ.МЕС">'[36]28'!$G$242:$G$265,'[36]28'!$D$242:$D$265</definedName>
    <definedName name="T28?unit?РУБ.ТКВТЧ">'[36]28'!$G$216:$G$239,'[36]28'!$D$268:$D$292,'[36]28'!$G$268:$G$292,'[36]28'!$D$216:$D$239</definedName>
    <definedName name="T28?unit?ТГКАЛ">'[36]28'!$H$190:$H$213,'[36]28'!$E$190:$E$213</definedName>
    <definedName name="T28?unit?ТКВТ">'[36]28'!$G$164:$G$187,'[36]28'!$D$164:$D$187</definedName>
    <definedName name="T28?unit?ТРУБ">'[36]28'!$D$138:$I$161,'[36]28'!$D$8:$I$109</definedName>
    <definedName name="T28_Copy" localSheetId="0">'[65]другие из прибыли'!#REF!</definedName>
    <definedName name="T28_Copy">'[65]другие из прибыли'!#REF!</definedName>
    <definedName name="T28_Protection">P9_T28_Protection,P10_T28_Protection,P11_T28_Protection,P12_T28_Protection</definedName>
    <definedName name="T29?axis?ПФ?ПЛАН">'[49]29'!$F$5:$F$11,'[49]29'!$D$5:$D$11</definedName>
    <definedName name="T29?axis?ПФ?ФАКТ">'[49]29'!$G$5:$G$11,'[49]29'!$E$5:$E$11</definedName>
    <definedName name="T29?Data">'[49]29'!$D$6:$H$9, '[49]29'!$D$11:$H$11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[65]выпадающие!#REF!</definedName>
    <definedName name="T29_Copy">[65]выпадающие!#REF!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'[49]3'!$I$6:$J$20,'[49]3'!$F$6:$G$20</definedName>
    <definedName name="T3?axis?ПРД?ПРЕД">'[49]3'!$K$6:$L$20,'[49]3'!$D$6:$E$20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'[49]3'!$I$6:$I$20,'[49]3'!$D$6:$D$20,'[49]3'!$K$6:$K$20,'[49]3'!$F$6:$F$20</definedName>
    <definedName name="T3?axis?ПФ?ФАКТ">'[49]3'!$J$6:$J$20,'[49]3'!$E$6:$E$20,'[49]3'!$L$6:$L$20,'[49]3'!$G$6:$G$20</definedName>
    <definedName name="T3?Data" localSheetId="0">#REF!,#REF!,#REF!,#REF!</definedName>
    <definedName name="T3?Data">#REF!,#REF!,#REF!,#REF!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'[49]3'!$D$13:$H$13,   '[49]3'!$D$16:$H$16</definedName>
    <definedName name="T3?unit?МКВТЧ" localSheetId="0">#REF!</definedName>
    <definedName name="T3?unit?МКВТЧ">#REF!</definedName>
    <definedName name="T3?unit?ПРЦ">'[49]3'!$D$20:$H$20,   '[49]3'!$I$6:$L$20</definedName>
    <definedName name="T3?unit?РУБ.МКБ" localSheetId="0">#REF!,#REF!,#REF!,#REF!</definedName>
    <definedName name="T3?unit?РУБ.МКБ">#REF!,#REF!,#REF!,#REF!</definedName>
    <definedName name="T3?unit?ТГКАЛ">'[49]3'!$D$12:$H$12,   '[49]3'!$D$15:$H$15</definedName>
    <definedName name="T3?unit?ТРУБ" localSheetId="0">#REF!,#REF!,#REF!,#REF!</definedName>
    <definedName name="T3?unit?ТРУБ">#REF!,#REF!,#REF!,#REF!</definedName>
    <definedName name="T3?unit?ТТУТ">'[49]3'!$D$10:$H$11,   '[49]3'!$D$14:$H$14,   '[49]3'!$D$17:$H$19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[64]3'!$G$14:$L$58,'[64]3'!$N$14:$S$58,'[64]3'!$U$14:$Z$58,'[64]3'!$U$74:$Z$119,'[64]3'!$N$74:$S$119,'[64]3'!$G$74:$L$119,'[64]3'!$G$133:$L$178,'[64]3'!$N$133:$S$178,'[64]3'!$U$133:$Z$178,'[64]3'!$U$192:$Z$237,'[64]3'!$N$192:$S$237,'[64]3'!$G$192:$L$237,'[64]3'!$G$253:$L$298,'[64]3'!$N$253:$S$298,'[64]3'!$U$253:$Z$298</definedName>
    <definedName name="T3_Unprotected" localSheetId="0">#REF!,#REF!,#REF!,#REF!,#REF!,#REF!</definedName>
    <definedName name="T3_Unprotected">#REF!,#REF!,#REF!,#REF!,#REF!,#REF!</definedName>
    <definedName name="T4.1?axis?R?ВТОП">'[49]4.1'!$E$5:$I$8, '[49]4.1'!$E$12:$I$15, '[49]4.1'!$E$18:$I$21</definedName>
    <definedName name="T4.1?axis?R?ВТОП?">'[49]4.1'!$C$5:$C$8, '[49]4.1'!$C$12:$C$15, '[49]4.1'!$C$18:$C$21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'[49]4.1'!$E$4:$I$9, '[49]4.1'!$E$11:$I$15, '[49]4.1'!$E$18:$I$21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'[49]4'!$E$7:$M$10,   '[49]4'!$E$14:$M$17,   '[49]4'!$E$20:$M$23,   '[49]4'!$E$26:$M$29,   '[49]4'!$E$32:$M$35,   '[49]4'!$E$38:$M$41,   '[49]4'!$E$45:$M$48,   '[49]4'!$E$51:$M$54,   '[49]4'!$E$58:$M$61,   '[49]4'!$E$65:$M$68,   '[49]4'!$E$72:$M$75</definedName>
    <definedName name="T4?axis?R?ВТОП?">'[49]4'!$C$7:$C$10,   '[49]4'!$C$14:$C$17,   '[49]4'!$C$20:$C$23,   '[49]4'!$C$26:$C$29,   '[49]4'!$C$32:$C$35,   '[49]4'!$C$38:$C$41,   '[49]4'!$C$45:$C$48,   '[49]4'!$C$51:$C$54,   '[49]4'!$C$58:$C$61,   '[49]4'!$C$65:$C$68,   '[49]4'!$C$72:$C$75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'[49]4'!$J$6:$K$81,'[49]4'!$G$6:$H$81</definedName>
    <definedName name="T4?axis?ПРД?ПРЕД">'[49]4'!$L$6:$M$81,'[49]4'!$E$6:$F$81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'[49]4'!$J$6:$J$81,'[49]4'!$E$6:$E$81,'[49]4'!$L$6:$L$81,'[49]4'!$G$6:$G$81</definedName>
    <definedName name="T4?axis?ПФ?ФАКТ">'[49]4'!$K$6:$K$81,'[49]4'!$F$6:$F$81,'[49]4'!$M$6:$M$81,'[49]4'!$H$6:$H$81</definedName>
    <definedName name="T4?Data" localSheetId="0">#REF!,#REF!,#REF!,#REF!</definedName>
    <definedName name="T4?Data">#REF!,#REF!,#REF!,#REF!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'[49]4'!$J$6:$M$81, '[49]4'!$E$13:$I$17, '[49]4'!$E$78:$I$78</definedName>
    <definedName name="T4?unit?РУБ.МКБ" localSheetId="0">#REF!,#REF!,#REF!,#REF!</definedName>
    <definedName name="T4?unit?РУБ.МКБ">#REF!,#REF!,#REF!,#REF!</definedName>
    <definedName name="T4?unit?РУБ.ТКВТЧ" localSheetId="0">#REF!</definedName>
    <definedName name="T4?unit?РУБ.ТКВТЧ">#REF!</definedName>
    <definedName name="T4?unit?РУБ.ТНТ">'[49]4'!$E$32:$I$33, '[49]4'!$E$35:$I$35, '[49]4'!$E$45:$I$46, '[49]4'!$E$48:$I$48, '[49]4'!$E$72:$I$73, '[49]4'!$E$75:$I$75</definedName>
    <definedName name="T4?unit?РУБ.ТУТ" localSheetId="0">#REF!</definedName>
    <definedName name="T4?unit?РУБ.ТУТ">#REF!</definedName>
    <definedName name="T4?unit?ТРУБ" localSheetId="0">#REF!,#REF!,#REF!,#REF!</definedName>
    <definedName name="T4?unit?ТРУБ">#REF!,#REF!,#REF!,#REF!</definedName>
    <definedName name="T4?unit?ТТНТ">'[49]4'!$E$26:$I$27, '[49]4'!$E$29:$I$29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unpr_all">'[64]4'!$G$192:$L$237,'[64]4'!$G$253:$L$298,'[64]4'!$N$253:$S$298,'[64]4'!$U$253:$Z$298,'[64]4'!$N$192:$S$237,'[64]4'!$U$192:$Z$237,'[64]4'!$N$133:$S$177,'[64]4'!$N$178:$S$178,'[64]4'!$G$133:$L$178,'[64]4'!$U$133:$Z$178,'[64]4'!$G$74:$L$119,'[64]4'!$N$74:$S$119,'[64]4'!$U$74:$Z$119,'[64]4'!$G$13:$L$58,'[64]4'!$N$13:$S$58,'[64]4'!$U$13:$Z$58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'[49]5'!$E$7:$Q$18, '[49]5'!$E$21:$Q$32, '[49]5'!$E$35:$Q$46, '[49]5'!$E$49:$Q$60, '[49]5'!$E$63:$Q$74, '[49]5'!$E$77:$Q$88</definedName>
    <definedName name="T5?axis?R?ОС?">'[49]5'!$C$77:$C$88, '[49]5'!$C$63:$C$74, '[49]5'!$C$49:$C$60, '[49]5'!$C$35:$C$46, '[49]5'!$C$21:$C$32, '[49]5'!$C$7:$C$18</definedName>
    <definedName name="T5?axis?ПРД?БАЗ">'[49]5'!$N$6:$O$89,'[49]5'!$G$6:$H$89</definedName>
    <definedName name="T5?axis?ПРД?ПРЕД">'[49]5'!$P$6:$Q$89,'[49]5'!$E$6:$F$89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 localSheetId="0">#REF!,#REF!,#REF!,#REF!,#REF!</definedName>
    <definedName name="T5?Data">#REF!,#REF!,#REF!,#REF!,#REF!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'[49]5'!$N$6:$Q$18, '[49]5'!$N$20:$Q$32, '[49]5'!$N$34:$Q$46, '[49]5'!$N$48:$Q$60, '[49]5'!$E$63:$Q$74, '[49]5'!$N$76:$Q$88</definedName>
    <definedName name="T5?unit?РУБ" localSheetId="0">#REF!,#REF!</definedName>
    <definedName name="T5?unit?РУБ">#REF!,#REF!</definedName>
    <definedName name="T5?unit?ТРУБ">'[49]5'!$E$76:$M$88, '[49]5'!$E$48:$M$60, '[49]5'!$E$34:$M$46, '[49]5'!$E$20:$M$32, '[49]5'!$E$6:$M$18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'[49]6'!$I$6:$J$47,'[49]6'!$F$6:$G$47</definedName>
    <definedName name="T6?axis?ПРД?ПРЕД">'[49]6'!$K$6:$L$47,'[49]6'!$D$6:$E$47</definedName>
    <definedName name="T6?axis?ПРД?РЕГ" localSheetId="0">#REF!</definedName>
    <definedName name="T6?axis?ПРД?РЕГ">#REF!</definedName>
    <definedName name="T6?axis?ПФ?ПЛАН">'[49]6'!$I$6:$I$47,'[49]6'!$D$6:$D$47,'[49]6'!$K$6:$K$47,'[49]6'!$F$6:$F$47</definedName>
    <definedName name="T6?axis?ПФ?ФАКТ">'[49]6'!$J$6:$J$47,'[49]6'!$L$6:$L$47,'[49]6'!$E$6:$E$47,'[49]6'!$G$6:$G$47</definedName>
    <definedName name="T6?Data">'[49]6'!$D$7:$L$14, '[49]6'!$D$16:$L$19, '[49]6'!$D$21:$L$22, '[49]6'!$D$24:$L$25, '[49]6'!$D$27:$L$28, '[49]6'!$D$30:$L$31, '[49]6'!$D$33:$L$35, '[49]6'!$D$37:$L$39, '[49]6'!$D$41:$L$47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'[49]6'!$D$12:$H$12, '[49]6'!$D$21:$H$21, '[49]6'!$D$24:$H$24, '[49]6'!$D$27:$H$27, '[49]6'!$D$30:$H$30, '[49]6'!$D$33:$H$33, '[49]6'!$D$47:$H$47, '[49]6'!$I$7:$L$47</definedName>
    <definedName name="T6?unit?РУБ">'[49]6'!$D$16:$H$16, '[49]6'!$D$19:$H$19, '[49]6'!$D$22:$H$22, '[49]6'!$D$25:$H$25, '[49]6'!$D$28:$H$28, '[49]6'!$D$31:$H$31, '[49]6'!$D$34:$H$35, '[49]6'!$D$43:$H$43</definedName>
    <definedName name="T6?unit?ТРУБ">'[49]6'!$D$37:$H$39, '[49]6'!$D$44:$H$46</definedName>
    <definedName name="T6?unit?ЧЕЛ">'[49]6'!$D$41:$H$42, '[49]6'!$D$13:$H$14, '[49]6'!$D$7:$H$11</definedName>
    <definedName name="T7?axis?ПРД?БАЗ">[65]материалы!$K$6:$L$10,[65]материалы!$H$6:$I$10</definedName>
    <definedName name="T7?axis?ПРД?ПРЕД">[65]материалы!$M$6:$N$10,[65]материалы!$F$6:$G$10</definedName>
    <definedName name="T7?axis?ПФ?ПЛАН">[65]материалы!$K$6:$K$10,[65]материалы!$F$6:$F$10,[65]материалы!$M$6:$M$10,[65]материалы!$H$6:$H$10</definedName>
    <definedName name="T7?axis?ПФ?ФАКТ">[65]материалы!$L$6:$L$10,[65]материалы!$G$6:$G$10,[65]материалы!$N$6:$N$10,[65]материалы!$I$6:$I$10</definedName>
    <definedName name="T7?Data">#N/A</definedName>
    <definedName name="T7?L3" localSheetId="0">[65]материалы!#REF!</definedName>
    <definedName name="T7?L3">[65]материалы!#REF!</definedName>
    <definedName name="T7?L4" localSheetId="0">[65]материалы!#REF!</definedName>
    <definedName name="T7?L4">[65]материалы!#REF!</definedName>
    <definedName name="T8?axis?ПРД?БАЗ">'[49]8'!$I$6:$J$42, '[49]8'!$F$6:$G$42</definedName>
    <definedName name="T8?axis?ПРД?ПРЕД">'[49]8'!$K$6:$L$42, '[49]8'!$D$6:$E$42</definedName>
    <definedName name="T8?axis?ПФ?ПЛАН">'[49]8'!$I$6:$I$42, '[49]8'!$D$6:$D$42, '[49]8'!$K$6:$K$42, '[49]8'!$F$6:$F$42</definedName>
    <definedName name="T8?axis?ПФ?ФАКТ">'[49]8'!$G$6:$G$42, '[49]8'!$J$6:$J$42, '[49]8'!$L$6:$L$42, '[49]8'!$E$6:$E$42</definedName>
    <definedName name="T8?Data">'[49]8'!$D$10:$L$12,'[49]8'!$D$14:$L$16,'[49]8'!$D$18:$L$20,'[49]8'!$D$22:$L$24,'[49]8'!$D$26:$L$28,'[49]8'!$D$30:$L$32,'[49]8'!$D$36:$L$38,'[49]8'!$D$40:$L$42,'[49]8'!$D$6:$L$8</definedName>
    <definedName name="T8?item_ext?РОСТ" localSheetId="0">[65]ремонты!#REF!</definedName>
    <definedName name="T8?item_ext?РОСТ">[65]ремонты!#REF!</definedName>
    <definedName name="T8?Name" localSheetId="0">[65]ремонты!#REF!</definedName>
    <definedName name="T8?Name">[65]ремонты!#REF!</definedName>
    <definedName name="T8?unit?ПРЦ" localSheetId="0">[65]ремонты!#REF!</definedName>
    <definedName name="T8?unit?ПРЦ">[65]ремонты!#REF!</definedName>
    <definedName name="T8?unit?ТРУБ">'[49]8'!$D$40:$H$42,'[49]8'!$D$6:$H$32</definedName>
    <definedName name="T9?axis?ПРД?БАЗ">'[49]9'!$I$6:$J$16,'[49]9'!$F$6:$G$16</definedName>
    <definedName name="T9?axis?ПРД?ПРЕД">'[49]9'!$K$6:$L$16,'[49]9'!$D$6:$E$16</definedName>
    <definedName name="T9?axis?ПРД?РЕГ" localSheetId="0">#REF!</definedName>
    <definedName name="T9?axis?ПРД?РЕГ">#REF!</definedName>
    <definedName name="T9?axis?ПФ?ПЛАН">'[49]9'!$I$6:$I$16,'[49]9'!$D$6:$D$16,'[49]9'!$K$6:$K$16,'[49]9'!$F$6:$F$16</definedName>
    <definedName name="T9?axis?ПФ?ФАКТ">'[49]9'!$J$6:$J$16,'[49]9'!$E$6:$E$16,'[49]9'!$L$6:$L$16,'[49]9'!$G$6:$G$16</definedName>
    <definedName name="T9?Data">'[49]9'!$D$6:$L$6, '[49]9'!$D$8:$L$9, '[49]9'!$D$11:$L$16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'[49]9'!$D$8:$H$8, '[49]9'!$D$11:$H$11</definedName>
    <definedName name="T9?unit?ТРУБ">'[49]9'!$D$9:$H$9, '[49]9'!$D$12:$H$16</definedName>
    <definedName name="Table" localSheetId="0">#REF!</definedName>
    <definedName name="Table">#REF!</definedName>
    <definedName name="TARGET">[66]TEHSHEET!$I$42:$I$45</definedName>
    <definedName name="tax" localSheetId="0">#REF!</definedName>
    <definedName name="tax">#REF!</definedName>
    <definedName name="Tax_Amortization" localSheetId="0">#REF!</definedName>
    <definedName name="Tax_Amortization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hiabendazole" localSheetId="0">[2]Thiabendazole!#REF!</definedName>
    <definedName name="Thiabendazole">[2]Thiabendazole!#REF!</definedName>
    <definedName name="TIP">[19]TEHSHEET!$F$8:$F$9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rade_pay" localSheetId="0">#REF!</definedName>
    <definedName name="trade_pay">#REF!</definedName>
    <definedName name="trade_rec" localSheetId="0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pr">[0]!upr</definedName>
    <definedName name="USAAdjUSYTD">'[67]Data USA Adj US$'!$A$134:$FF$256</definedName>
    <definedName name="USACdnMonth">'[68]Data USA Cdn$'!$A$8:$FF$130</definedName>
    <definedName name="USACdnYTD">'[68]Data USA Cdn$'!$A$134:$FF$256</definedName>
    <definedName name="USAUSMonth">'[68]Data USA US$'!$A$8:$FF$130</definedName>
    <definedName name="USAUSYTD">'[68]Data USA US$'!$A$134:$FF$256</definedName>
    <definedName name="USD">32</definedName>
    <definedName name="USD_RUR_RATE" localSheetId="0">#REF!</definedName>
    <definedName name="USD_RUR_RATE">#REF!</definedName>
    <definedName name="USDконец" localSheetId="0">#REF!</definedName>
    <definedName name="USDконец">#REF!</definedName>
    <definedName name="USDначало" localSheetId="0">#REF!</definedName>
    <definedName name="USDначало">#REF!</definedName>
    <definedName name="UsrPd" localSheetId="0">#REF!</definedName>
    <definedName name="UsrPd">#REF!</definedName>
    <definedName name="UsrYr" localSheetId="0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ůůů">[0]!ůůů</definedName>
    <definedName name="v" localSheetId="0">[69]кварталы!#REF!</definedName>
    <definedName name="v">[69]кварталы!#REF!</definedName>
    <definedName name="Val_OptClick">[0]!Val_OptClick</definedName>
    <definedName name="ValuationSummary" localSheetId="0">#REF!</definedName>
    <definedName name="ValuationSummary">#REF!</definedName>
    <definedName name="ValuationYear" localSheetId="0">#REF!</definedName>
    <definedName name="ValuationYear">#REF!</definedName>
    <definedName name="VBC" localSheetId="0">#REF!</definedName>
    <definedName name="VBC">#REF!</definedName>
    <definedName name="VDOC" localSheetId="0">#REF!</definedName>
    <definedName name="VDOC">#REF!</definedName>
    <definedName name="VV">[0]!VV</definedName>
    <definedName name="we">[0]!we</definedName>
    <definedName name="WHSEMHR01" localSheetId="0">#REF!</definedName>
    <definedName name="WHSEMHR01">#REF!</definedName>
    <definedName name="WHSEMHRLE" localSheetId="0">#REF!</definedName>
    <definedName name="WHSEMHRLE">#REF!</definedName>
    <definedName name="WHSEVOL01" localSheetId="0">#REF!</definedName>
    <definedName name="WHSEVOL01">#REF!</definedName>
    <definedName name="WHSEVOLLE" localSheetId="0">#REF!</definedName>
    <definedName name="WHSEVOLLE">#REF!</definedName>
    <definedName name="WiP" localSheetId="0">#REF!</definedName>
    <definedName name="WiP">#REF!</definedName>
    <definedName name="WIPMargin" localSheetId="0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 localSheetId="0">#REF!</definedName>
    <definedName name="xoz_r">#REF!</definedName>
    <definedName name="Year" localSheetId="0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ZERO" localSheetId="0">#REF!</definedName>
    <definedName name="ZERO">#REF!</definedName>
    <definedName name="а">[69]полугодие!$AB$1</definedName>
    <definedName name="а_пять">[70]план!$X$1</definedName>
    <definedName name="а1">[69]полугодие!$AF$1</definedName>
    <definedName name="а14">[69]Вып.П.П.!$C$24</definedName>
    <definedName name="а15">[69]Вып.П.П.!$C$25</definedName>
    <definedName name="а270" localSheetId="0">#REF!</definedName>
    <definedName name="а270">#REF!</definedName>
    <definedName name="А8" localSheetId="0">#REF!</definedName>
    <definedName name="А8">#REF!</definedName>
    <definedName name="аа">[0]!аа</definedName>
    <definedName name="аа1">[69]База!$A$3:$IV$3</definedName>
    <definedName name="аа3">[69]База!$A$5:$IV$5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[9]январь!$B$57</definedName>
    <definedName name="аморт07">[0]!аморт07</definedName>
    <definedName name="амортизация">[9]январь!$D$77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 localSheetId="0">#REF!</definedName>
    <definedName name="анализ2">#REF!</definedName>
    <definedName name="анблоки">[71]заявка_на_произ!$A$115:$IV$115</definedName>
    <definedName name="анблоки_вн" localSheetId="0">#REF!</definedName>
    <definedName name="анблоки_вн">#REF!</definedName>
    <definedName name="анблоки_ВСЕГО" localSheetId="0">#REF!</definedName>
    <definedName name="анблоки_ВСЕГО">#REF!</definedName>
    <definedName name="анблоки_РА" localSheetId="0">#REF!</definedName>
    <definedName name="анблоки_РА">#REF!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'[72]цены цехов'!$D$30</definedName>
    <definedName name="Арендая_плата" localSheetId="0">#REF!</definedName>
    <definedName name="Арендая_плата">#REF!</definedName>
    <definedName name="АТП">[70]план!$G$2044</definedName>
    <definedName name="аяыпамыпмипи">[0]!аяыпамыпмипи</definedName>
    <definedName name="б">[0]!б</definedName>
    <definedName name="ба">[69]База!$A$1:$IV$40</definedName>
    <definedName name="база" localSheetId="0">#REF!</definedName>
    <definedName name="база">#REF!</definedName>
    <definedName name="база_2" localSheetId="0">#REF!</definedName>
    <definedName name="база_2">#REF!</definedName>
    <definedName name="_xlnm.Database" localSheetId="0">#REF!</definedName>
    <definedName name="_xlnm.Database">#REF!</definedName>
    <definedName name="база1" localSheetId="0">#REF!</definedName>
    <definedName name="база1">#REF!</definedName>
    <definedName name="база2" localSheetId="0">#REF!</definedName>
    <definedName name="база2">#REF!</definedName>
    <definedName name="база3" localSheetId="0">#REF!</definedName>
    <definedName name="база3">#REF!</definedName>
    <definedName name="Базовые">'[73]Производство электроэнергии'!$A$95</definedName>
    <definedName name="Бакал">[9]январь!$D$22</definedName>
    <definedName name="Бакал._тонн">[9]январь!$B$22</definedName>
    <definedName name="Бакал._ЦЕНА">[9]январь!$C$22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[74]Баланс!$A$1:$IV$705</definedName>
    <definedName name="балансовая" localSheetId="0">#REF!</definedName>
    <definedName name="балансовая">#REF!</definedName>
    <definedName name="бб">[0]!бб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[75]производство!$B$64</definedName>
    <definedName name="БП1" localSheetId="0">'[27]Balance Sh+Indices'!#REF!</definedName>
    <definedName name="БП1">'[27]Balance Sh+Indices'!#REF!</definedName>
    <definedName name="БС">[76]Справочники!$A$4:$A$6</definedName>
    <definedName name="бтаб">[69]База!$B$3:$HO$39</definedName>
    <definedName name="Бюджет_ОАО__СУАЛ" localSheetId="0">#REF!</definedName>
    <definedName name="Бюджет_ОАО__СУАЛ">#REF!</definedName>
    <definedName name="Бюджетные_электроэнергии">'[73]Производство электроэнергии'!$A$111</definedName>
    <definedName name="в">[0]!в</definedName>
    <definedName name="в23ё">[0]!в23ё</definedName>
    <definedName name="В779" localSheetId="0">#REF!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 localSheetId="0">'[27]Balance Sh+Indices'!#REF!</definedName>
    <definedName name="ВалП1">'[27]Balance Sh+Indices'!#REF!</definedName>
    <definedName name="ванадий_колич">[70]план!$C$42</definedName>
    <definedName name="ванадий_приход">[70]план!$G$42</definedName>
    <definedName name="вап">[0]!вап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.их">[0]!Вар.их</definedName>
    <definedName name="Вар.КАЛМЭ">[0]!Вар.КАЛМЭ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[9]январь!$D$18</definedName>
    <definedName name="ВГОК_тонн">[9]январь!$B$18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епроиз_расходы">[9]январь!$D$83</definedName>
    <definedName name="вода">'[72]цены цехов'!$D$5</definedName>
    <definedName name="вода_НТМК">'[72]цены цехов'!$D$10</definedName>
    <definedName name="вода_обор.">'[72]цены цехов'!$D$17</definedName>
    <definedName name="вода_свежая">'[72]цены цехов'!$D$16</definedName>
    <definedName name="водоотлив_Магн.">'[72]цены цехов'!$D$35</definedName>
    <definedName name="возвраты">[9]январь!$D$84</definedName>
    <definedName name="восемь">[77]январь!$B$32</definedName>
    <definedName name="ВР1" localSheetId="0">'[27]Balance Sh+Indices'!#REF!</definedName>
    <definedName name="ВР1">'[27]Balance Sh+Indices'!#REF!</definedName>
    <definedName name="ВРО1" localSheetId="0">'[27]Balance Sh+Indices'!#REF!</definedName>
    <definedName name="ВРО1">'[27]Balance Sh+Indices'!#REF!</definedName>
    <definedName name="вртт">[0]!вртт</definedName>
    <definedName name="ВРУ_цена">[9]январь!$C$18</definedName>
    <definedName name="вс" localSheetId="0">[78]расшифровка!#REF!</definedName>
    <definedName name="вс">[78]расшифровка!#REF!</definedName>
    <definedName name="всад">[69]Вып.П.П.!$C$25</definedName>
    <definedName name="вск_вн" localSheetId="0">#REF!</definedName>
    <definedName name="вск_вн">#REF!</definedName>
    <definedName name="вск_ВСЕГО" localSheetId="0">#REF!</definedName>
    <definedName name="вск_ВСЕГО">#REF!</definedName>
    <definedName name="вспомог">[9]январь!$D$66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[70]план!$G$2474</definedName>
    <definedName name="газ_кокс" localSheetId="0">#REF!</definedName>
    <definedName name="газ_кокс">#REF!</definedName>
    <definedName name="газ_тонн">[9]январь!$B$71</definedName>
    <definedName name="газ_цена">[9]январь!$C$71</definedName>
    <definedName name="ГБРУ">[9]январь!$D$17</definedName>
    <definedName name="ГБРУ_тонн">[9]январь!$B$17</definedName>
    <definedName name="ГБРУ_цена">[9]январь!$C$17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 localSheetId="0">#REF!</definedName>
    <definedName name="глиноз_шлак_тонн">#REF!</definedName>
    <definedName name="глинозем._шлак" localSheetId="0">#REF!</definedName>
    <definedName name="глинозем._шлак">#REF!</definedName>
    <definedName name="гн">[0]!гн</definedName>
    <definedName name="гнлзщ">[0]!гнлзщ</definedName>
    <definedName name="ГОД" localSheetId="0">'Структура и объем затрат 20 (2'!ГОД</definedName>
    <definedName name="ГОД" localSheetId="1">'Структура и объем затрат 2020'!ГОД</definedName>
    <definedName name="год">#REF!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узопер_ПЖТ">'[72]цены цехов'!$D$29</definedName>
    <definedName name="группировка" localSheetId="0">#REF!</definedName>
    <definedName name="группировка">#REF!</definedName>
    <definedName name="грфинцкавг98Х" hidden="1">{#N/A,#N/A,TRUE,"Лист1";#N/A,#N/A,TRUE,"Лист2";#N/A,#N/A,TRUE,"Лист3"}</definedName>
    <definedName name="ГСС">[70]план!$G$1896</definedName>
    <definedName name="ГФГ">'[72]цены цехов'!$D$52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 localSheetId="0">#REF!</definedName>
    <definedName name="да1">#REF!</definedName>
    <definedName name="да2" localSheetId="0">#REF!</definedName>
    <definedName name="да2">#REF!</definedName>
    <definedName name="да3" localSheetId="0">#REF!</definedName>
    <definedName name="да3">#REF!</definedName>
    <definedName name="дар">[69]Вып.П.П.!$D$2</definedName>
    <definedName name="дар1" localSheetId="0">#REF!</definedName>
    <definedName name="дар1">#REF!</definedName>
    <definedName name="дат" localSheetId="0">#REF!</definedName>
    <definedName name="дат">#REF!</definedName>
    <definedName name="дата_1">[69]Вып.П.П.!$D$2</definedName>
    <definedName name="дата_11">[69]Вып.П.П.!$D$7</definedName>
    <definedName name="дата_111">[69]Вып.П.П.!$D$2</definedName>
    <definedName name="дата_2">[69]Вып.П.П.!$E$1</definedName>
    <definedName name="дата_2_2" localSheetId="0">#REF!</definedName>
    <definedName name="дата_2_2">#REF!</definedName>
    <definedName name="дата_2_2_" localSheetId="0">#REF!</definedName>
    <definedName name="дата_2_2_">#REF!</definedName>
    <definedName name="дата_3">[69]Вып.П.П.!$F$1</definedName>
    <definedName name="дата_4" localSheetId="0">#REF!</definedName>
    <definedName name="дата_4">#REF!</definedName>
    <definedName name="дата_5" localSheetId="0">#REF!</definedName>
    <definedName name="дата_5">#REF!</definedName>
    <definedName name="дата_г" localSheetId="0">#REF!</definedName>
    <definedName name="дата_г">#REF!</definedName>
    <definedName name="дата_гг" localSheetId="0">#REF!</definedName>
    <definedName name="дата_гг">#REF!</definedName>
    <definedName name="дата_м" localSheetId="0">[69]кварталы!#REF!</definedName>
    <definedName name="дата_м">[69]кварталы!#REF!</definedName>
    <definedName name="дата_с" localSheetId="0">#REF!</definedName>
    <definedName name="дата_с">#REF!</definedName>
    <definedName name="дата_с_2" localSheetId="0">#REF!</definedName>
    <definedName name="дата_с_2">#REF!</definedName>
    <definedName name="дата_спрг" localSheetId="0">#REF!</definedName>
    <definedName name="дата_спрг">#REF!</definedName>
    <definedName name="дата_сс" localSheetId="0">#REF!</definedName>
    <definedName name="дата_сс">#REF!</definedName>
    <definedName name="дата_фев" localSheetId="0">[69]кварталы!#REF!</definedName>
    <definedName name="дата_фев">[69]кварталы!#REF!</definedName>
    <definedName name="дата_янв" localSheetId="0">[69]кварталы!#REF!</definedName>
    <definedName name="дата_янв">[69]кварталы!#REF!</definedName>
    <definedName name="дата_январь" localSheetId="0">[69]кварталы!#REF!</definedName>
    <definedName name="дата_январь">[69]кварталы!#REF!</definedName>
    <definedName name="дата01" localSheetId="0">#REF!</definedName>
    <definedName name="дата01">#REF!</definedName>
    <definedName name="дата02" localSheetId="0">#REF!</definedName>
    <definedName name="дата02">#REF!</definedName>
    <definedName name="дата03" localSheetId="0">#REF!</definedName>
    <definedName name="дата03">#REF!</definedName>
    <definedName name="дата04" localSheetId="0">#REF!</definedName>
    <definedName name="дата04">#REF!</definedName>
    <definedName name="дата05" localSheetId="0">#REF!</definedName>
    <definedName name="дата05">#REF!</definedName>
    <definedName name="дата06" localSheetId="0">#REF!</definedName>
    <definedName name="дата06">#REF!</definedName>
    <definedName name="дата07" localSheetId="0">#REF!</definedName>
    <definedName name="дата07">#REF!</definedName>
    <definedName name="дата08" localSheetId="0">#REF!</definedName>
    <definedName name="дата08">#REF!</definedName>
    <definedName name="дата09" localSheetId="0">#REF!</definedName>
    <definedName name="дата09">#REF!</definedName>
    <definedName name="дата1" localSheetId="0">[79]сводная!#REF!</definedName>
    <definedName name="дата1">[79]сводная!#REF!</definedName>
    <definedName name="дата10" localSheetId="0">#REF!</definedName>
    <definedName name="дата10">#REF!</definedName>
    <definedName name="дата11" localSheetId="0">#REF!</definedName>
    <definedName name="дата11">#REF!</definedName>
    <definedName name="дата12" localSheetId="0">#REF!</definedName>
    <definedName name="дата12">#REF!</definedName>
    <definedName name="дата13" localSheetId="0">#REF!</definedName>
    <definedName name="дата13">#REF!</definedName>
    <definedName name="дата14" localSheetId="0">#REF!</definedName>
    <definedName name="дата14">#REF!</definedName>
    <definedName name="дата15" localSheetId="0">#REF!</definedName>
    <definedName name="дата15">#REF!</definedName>
    <definedName name="дата16" localSheetId="0">#REF!</definedName>
    <definedName name="дата16">#REF!</definedName>
    <definedName name="дата17" localSheetId="0">#REF!</definedName>
    <definedName name="дата17">#REF!</definedName>
    <definedName name="дата18" localSheetId="0">#REF!</definedName>
    <definedName name="дата18">#REF!</definedName>
    <definedName name="дата19" localSheetId="0">#REF!</definedName>
    <definedName name="дата19">#REF!</definedName>
    <definedName name="дата2" localSheetId="0">[79]сводная!#REF!</definedName>
    <definedName name="дата2">[79]сводная!#REF!</definedName>
    <definedName name="дата20" localSheetId="0">#REF!</definedName>
    <definedName name="дата20">#REF!</definedName>
    <definedName name="дата21" localSheetId="0">#REF!</definedName>
    <definedName name="дата21">#REF!</definedName>
    <definedName name="дата22" localSheetId="0">#REF!</definedName>
    <definedName name="дата22">#REF!</definedName>
    <definedName name="дата3" localSheetId="0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[77]январь!$B$39</definedName>
    <definedName name="два" localSheetId="0">'[80]Фин план'!#REF!</definedName>
    <definedName name="два">'[80]Фин план'!#REF!</definedName>
    <definedName name="двен">[77]январь!$D$37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[77]январь!$B$40</definedName>
    <definedName name="ДЕБИТ_кон" localSheetId="0">#REF!</definedName>
    <definedName name="ДЕБИТ_кон">#REF!</definedName>
    <definedName name="ДЕБИТ_нач" localSheetId="0">#REF!</definedName>
    <definedName name="ДЕБИТ_нач">#REF!</definedName>
    <definedName name="девять">[77]январь!$D$31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с">[77]январь!$D$25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 localSheetId="0">#REF!</definedName>
    <definedName name="дни">#REF!</definedName>
    <definedName name="дол" localSheetId="0">#REF!</definedName>
    <definedName name="дол">#REF!</definedName>
    <definedName name="дол_Россия">[70]план!$W$2</definedName>
    <definedName name="доли1">'[81]эл ст'!$A$368:$IV$368</definedName>
    <definedName name="доллар">[70]план!$W$1</definedName>
    <definedName name="доллар_единный">28.5</definedName>
    <definedName name="Доллар_Единый">33.7</definedName>
    <definedName name="долом_тонн">[9]январь!$B$51</definedName>
    <definedName name="доломит">[9]январь!$D$51</definedName>
    <definedName name="доопатмо">[0]!доопатмо</definedName>
    <definedName name="Дополнение">[0]!Дополнение</definedName>
    <definedName name="ДохДолУч1" localSheetId="0">'[27]Balance Sh+Indices'!#REF!</definedName>
    <definedName name="ДохДолУч1">'[27]Balance Sh+Indices'!#REF!</definedName>
    <definedName name="ДохПрРеал1" localSheetId="0">'[27]Balance Sh+Indices'!#REF!</definedName>
    <definedName name="ДохПрРеал1">'[27]Balance Sh+Indices'!#REF!</definedName>
    <definedName name="дочки">[9]январь!$D$80</definedName>
    <definedName name="ДРУГОЕ">[82]Справочники!$A$26:$A$28</definedName>
    <definedName name="дун.спек_т">[9]январь!$B$54</definedName>
    <definedName name="дунит">[9]январь!$D$54</definedName>
    <definedName name="дунит_об._тонн" localSheetId="0">#REF!</definedName>
    <definedName name="дунит_об._тонн">#REF!</definedName>
    <definedName name="дунит_обож." localSheetId="0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[83]ФИНПЛАН!$A$6</definedName>
    <definedName name="ед_изм" localSheetId="0">#REF!</definedName>
    <definedName name="ед_изм">#REF!</definedName>
    <definedName name="Ед1." localSheetId="0">'[84]Balance Sheet'!#REF!</definedName>
    <definedName name="Ед1.">'[84]Balance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ще">[0]!еще</definedName>
    <definedName name="ж">[0]!ж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">[0]!жд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4" localSheetId="0">#REF!</definedName>
    <definedName name="з4">#REF!</definedName>
    <definedName name="зав_себ_7">[70]план!$L$7</definedName>
    <definedName name="_xlnm.Print_Titles" localSheetId="0">'Структура и объем затрат 20 (2'!$11:$12</definedName>
    <definedName name="_xlnm.Print_Titles" localSheetId="1">'Структура и объем затрат 2020'!$11:$12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[9]январь!$D$67</definedName>
    <definedName name="зарплата">[9]январь!$D$75</definedName>
    <definedName name="зат_7">[70]план!$E$7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[9]январь!$D$90</definedName>
    <definedName name="земля">[0]!земля</definedName>
    <definedName name="ЗП1">[85]Лист13!$A$2</definedName>
    <definedName name="ЗП2">[85]Лист13!$B$2</definedName>
    <definedName name="ЗП3">[85]Лист13!$C$2</definedName>
    <definedName name="ЗП4">[85]Лист13!$D$2</definedName>
    <definedName name="Зпл1" localSheetId="0">'[27]Balance Sh+Indices'!#REF!</definedName>
    <definedName name="Зпл1">'[27]Balance Sh+Indices'!#REF!</definedName>
    <definedName name="и">[69]полугодие!$AR$1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1">[69]полугодие!$AV$1</definedName>
    <definedName name="известняк">[9]январь!$D$50</definedName>
    <definedName name="известняк_тонн">[9]январь!$B$50</definedName>
    <definedName name="известь">[9]январь!$D$49</definedName>
    <definedName name="известь_тонн">[9]январь!$B$49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й">[0]!ий</definedName>
    <definedName name="индцкавг98" hidden="1">{#N/A,#N/A,TRUE,"Лист1";#N/A,#N/A,TRUE,"Лист2";#N/A,#N/A,TRUE,"Лист3"}</definedName>
    <definedName name="Инт" localSheetId="0">'[27]Balance Sh+Indices'!#REF!</definedName>
    <definedName name="Инт">'[27]Balance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 localSheetId="0">#REF!</definedName>
    <definedName name="ИТОГО">#REF!</definedName>
    <definedName name="итого_налоги">[9]январь!$D$87</definedName>
    <definedName name="ИТОГО_расчеты_по_заработной_плате" localSheetId="0">#REF!</definedName>
    <definedName name="ИТОГО_расчеты_по_заработной_плате">#REF!</definedName>
    <definedName name="итого_смета">[9]январь!$D$95</definedName>
    <definedName name="иу">[0]!иу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фц">[0]!йфц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 localSheetId="0">#REF!</definedName>
    <definedName name="к_КУП_опл_ден">#REF!</definedName>
    <definedName name="к_КУП_опл_мет" localSheetId="0">#REF!</definedName>
    <definedName name="к_КУП_опл_мет">#REF!</definedName>
    <definedName name="к_КУП_опл_откл" localSheetId="0">#REF!</definedName>
    <definedName name="к_КУП_опл_откл">#REF!</definedName>
    <definedName name="к_КУП_опл_проч" localSheetId="0">#REF!</definedName>
    <definedName name="к_КУП_опл_проч">#REF!</definedName>
    <definedName name="капстр_ОГП" localSheetId="0">#REF!</definedName>
    <definedName name="капстр_ОГП">#REF!</definedName>
    <definedName name="карбамид" localSheetId="0">#REF!</definedName>
    <definedName name="карбамид">#REF!</definedName>
    <definedName name="КачГОК" localSheetId="0">#REF!</definedName>
    <definedName name="КачГОК">#REF!</definedName>
    <definedName name="КГОК">[9]январь!$D$19</definedName>
    <definedName name="КГОК_окатыши">[9]январь!$D$20</definedName>
    <definedName name="КГОК_тонн">[9]январь!$B$19</definedName>
    <definedName name="КГОК_цена">[9]январь!$C$19</definedName>
    <definedName name="КДЦ">[70]план!$I$3019</definedName>
    <definedName name="КДЦ_реал">[70]план!$G$3019</definedName>
    <definedName name="ке">[0]!ке</definedName>
    <definedName name="кеппппппппппп" hidden="1">{#N/A,#N/A,TRUE,"Лист1";#N/A,#N/A,TRUE,"Лист2";#N/A,#N/A,TRUE,"Лист3"}</definedName>
    <definedName name="КИПиА">'[72]цены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[70]план!$G$2360</definedName>
    <definedName name="КМЦ">[70]план!$G$3075</definedName>
    <definedName name="коды">[74]Коды!$A$1:$F$99</definedName>
    <definedName name="кокс_6">[75]производство!$B$7</definedName>
    <definedName name="кокс_КУП_оплата" localSheetId="0">#REF!</definedName>
    <definedName name="кокс_КУП_оплата">#REF!</definedName>
    <definedName name="кокс_КУП_потр" localSheetId="0">#REF!</definedName>
    <definedName name="кокс_КУП_потр">#REF!</definedName>
    <definedName name="кокс_опл_ден" localSheetId="0">#REF!</definedName>
    <definedName name="кокс_опл_ден">#REF!</definedName>
    <definedName name="кокс_опл_мет" localSheetId="0">#REF!</definedName>
    <definedName name="кокс_опл_мет">#REF!</definedName>
    <definedName name="кокс_опл_откл" localSheetId="0">#REF!</definedName>
    <definedName name="кокс_опл_откл">#REF!</definedName>
    <definedName name="кокс_опл_проч" localSheetId="0">#REF!</definedName>
    <definedName name="кокс_опл_проч">#REF!</definedName>
    <definedName name="кокс_оплата" localSheetId="0">#REF!</definedName>
    <definedName name="кокс_оплата">#REF!</definedName>
    <definedName name="кокс_потр" localSheetId="0">#REF!</definedName>
    <definedName name="кокс_потр">#REF!</definedName>
    <definedName name="Колбаса_сырье" localSheetId="0">#REF!</definedName>
    <definedName name="Колбаса_сырье">#REF!</definedName>
    <definedName name="командировки">[9]январь!$D$81</definedName>
    <definedName name="коммерч_КХП" localSheetId="0">#REF!</definedName>
    <definedName name="коммерч_КХП">#REF!</definedName>
    <definedName name="компенсация">[0]!компенсация</definedName>
    <definedName name="Контрагенты">[86]Контрагенты!$A$1:$A$61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 localSheetId="0">#REF!</definedName>
    <definedName name="Костомукша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Смола">0.04306776</definedName>
    <definedName name="КП" localSheetId="0">[87]план!#REF!</definedName>
    <definedName name="КП">[87]план!#REF!</definedName>
    <definedName name="кпнрг">[0]!кпнрг</definedName>
    <definedName name="КРЕДИТ_кон" localSheetId="0">#REF!</definedName>
    <definedName name="КРЕДИТ_кон">#REF!</definedName>
    <definedName name="КРЕДИТ_нач" localSheetId="0">#REF!</definedName>
    <definedName name="КРЕДИТ_нач">#REF!</definedName>
    <definedName name="криолит_БРАЗ_РА" localSheetId="0">#REF!</definedName>
    <definedName name="криолит_БРАЗ_РА">#REF!</definedName>
    <definedName name="криолит_РА" localSheetId="0">#REF!</definedName>
    <definedName name="криолит_РА">#REF!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">[70]план!$F$19</definedName>
    <definedName name="ктджщз">[0]!ктджщз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 localSheetId="0">#REF!</definedName>
    <definedName name="КУП_опл_ден">#REF!</definedName>
    <definedName name="КУП_опл_мет" localSheetId="0">#REF!</definedName>
    <definedName name="КУП_опл_мет">#REF!</definedName>
    <definedName name="КУП_опл_откл" localSheetId="0">#REF!</definedName>
    <definedName name="КУП_опл_откл">#REF!</definedName>
    <definedName name="КУП_опл_проч" localSheetId="0">#REF!</definedName>
    <definedName name="КУП_опл_проч">#REF!</definedName>
    <definedName name="КУП_оплата" localSheetId="0">#REF!</definedName>
    <definedName name="КУП_оплата">#REF!</definedName>
    <definedName name="КУП_потр" localSheetId="0">#REF!</definedName>
    <definedName name="КУП_потр">#REF!</definedName>
    <definedName name="курс">'[88]Расчет сырья'!$B$1</definedName>
    <definedName name="Курс_евро">'[89]3-26'!$D$2</definedName>
    <definedName name="курс_тек" localSheetId="0">#REF!</definedName>
    <definedName name="курс_тек">#REF!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USD" localSheetId="0">#REF!</definedName>
    <definedName name="КурсUSD">#REF!</definedName>
    <definedName name="КурсР1" localSheetId="0">'[27]Balance Sh+Indices'!#REF!</definedName>
    <definedName name="КурсР1">'[27]Balance Sh+Indices'!#REF!</definedName>
    <definedName name="КФ" localSheetId="0">[87]план!#REF!</definedName>
    <definedName name="КФ">[87]план!#REF!</definedName>
    <definedName name="КХВ">[90]январь!$B$26</definedName>
    <definedName name="КХП">[70]план!$G$2991</definedName>
    <definedName name="КХП_пл_реал" localSheetId="0">#REF!</definedName>
    <definedName name="КХП_пл_реал">#REF!</definedName>
    <definedName name="КХП_план_реал" localSheetId="0">#REF!</definedName>
    <definedName name="КХП_план_реал">#REF!</definedName>
    <definedName name="КХП_пост_ден" localSheetId="0">#REF!</definedName>
    <definedName name="КХП_пост_ден">#REF!</definedName>
    <definedName name="КХП_пост_металл" localSheetId="0">#REF!</definedName>
    <definedName name="КХП_пост_металл">#REF!</definedName>
    <definedName name="КХП_пост_откл" localSheetId="0">#REF!</definedName>
    <definedName name="КХП_пост_откл">#REF!</definedName>
    <definedName name="КХП_пост_проч" localSheetId="0">#REF!</definedName>
    <definedName name="КХП_пост_проч">#REF!</definedName>
    <definedName name="КХП_поступл" localSheetId="0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ара">[0]!лара</definedName>
    <definedName name="ЛГОК_тонн" localSheetId="0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 localSheetId="0">#REF!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>[0]!ло</definedName>
    <definedName name="лом">[9]январь!$D$58</definedName>
    <definedName name="лом_ВСЕГО" localSheetId="0">#REF!</definedName>
    <definedName name="лом_ВСЕГО">#REF!</definedName>
    <definedName name="лом_т">[9]январь!$B$58</definedName>
    <definedName name="лом_тонн">[70]план!$C$82</definedName>
    <definedName name="лор">[0]!лор</definedName>
    <definedName name="ЛП" localSheetId="0">[87]план!#REF!</definedName>
    <definedName name="ЛП">[87]план!#REF!</definedName>
    <definedName name="ЛФ" localSheetId="0">[87]план!#REF!</definedName>
    <definedName name="ЛФ">[87]план!#REF!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[0]!м</definedName>
    <definedName name="м_1">[69]полугодие!$AJ$1</definedName>
    <definedName name="м_8">[69]полугодие!$AN$1</definedName>
    <definedName name="м1">[69]кварталы!$X$1</definedName>
    <definedName name="ма">[69]полугодие!$AJ$1</definedName>
    <definedName name="ма1">[69]полугодие!$AN$1</definedName>
    <definedName name="магн.пор._т">[9]январь!$B$53</definedName>
    <definedName name="магнезит">[9]январь!$D$53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г.агл_т">[9]январь!$B$55</definedName>
    <definedName name="марг_аглом">[9]январь!$D$55</definedName>
    <definedName name="март" localSheetId="0">[69]кварталы!#REF!</definedName>
    <definedName name="март">[69]кварталы!#REF!</definedName>
    <definedName name="масштаб">[9]январь!$F$1</definedName>
    <definedName name="масштаб1">'[91]IN_BS_(ф)'!$H$3</definedName>
    <definedName name="Мау_опл_ден" localSheetId="0">'[23]Фин план'!#REF!</definedName>
    <definedName name="Мау_опл_ден">'[23]Фин план'!#REF!</definedName>
    <definedName name="Мау_опл_мет" localSheetId="0">'[23]Фин план'!#REF!</definedName>
    <definedName name="Мау_опл_мет">'[23]Фин план'!#REF!</definedName>
    <definedName name="Мау_опл_откл" localSheetId="0">'[23]Фин план'!#REF!</definedName>
    <definedName name="Мау_опл_откл">'[23]Фин план'!#REF!</definedName>
    <definedName name="Мау_опл_проч" localSheetId="0">'[23]Фин план'!#REF!</definedName>
    <definedName name="Мау_опл_проч">'[23]Фин план'!#REF!</definedName>
    <definedName name="Мау_оплата" localSheetId="0">'[23]Фин план'!#REF!</definedName>
    <definedName name="Мау_оплата">'[23]Фин план'!#REF!</definedName>
    <definedName name="Мау_потр" localSheetId="0">'[23]Фин план'!#REF!</definedName>
    <definedName name="Мау_потр">'[23]Фин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[9]январь!$D$21</definedName>
    <definedName name="МГОК_тонн">[9]январь!$B$21</definedName>
    <definedName name="МГОК_цена">[9]январь!$C$21</definedName>
    <definedName name="мес">[9]январь!$U$1</definedName>
    <definedName name="мес.">[0]!мес.</definedName>
    <definedName name="месяц" localSheetId="0">#REF!</definedName>
    <definedName name="месяц">#REF!</definedName>
    <definedName name="Месяц_Год">[92]Нормы!$C$3</definedName>
    <definedName name="месяц1" localSheetId="0">'[93]3-01'!#REF!</definedName>
    <definedName name="месяц1">'[93]3-01'!#REF!</definedName>
    <definedName name="металл_тонн">[70]план!$C$28</definedName>
    <definedName name="механ">[70]план!$G$3061</definedName>
    <definedName name="мехцех_РМП">'[72]цены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 localSheetId="0">#REF!</definedName>
    <definedName name="МПС_опл_ден">#REF!</definedName>
    <definedName name="МПС_опл_металл" localSheetId="0">#REF!</definedName>
    <definedName name="МПС_опл_металл">#REF!</definedName>
    <definedName name="МПС_опл_откл" localSheetId="0">#REF!</definedName>
    <definedName name="МПС_опл_откл">#REF!</definedName>
    <definedName name="МПС_опл_проч" localSheetId="0">#REF!</definedName>
    <definedName name="МПС_опл_проч">#REF!</definedName>
    <definedName name="МПС_оплата" localSheetId="0">#REF!</definedName>
    <definedName name="МПС_оплата">#REF!</definedName>
    <definedName name="МПС_потр" localSheetId="0">#REF!</definedName>
    <definedName name="МПС_потр">#REF!</definedName>
    <definedName name="МР" localSheetId="0">#REF!</definedName>
    <definedName name="МР">#REF!</definedName>
    <definedName name="мым">[0]!мым</definedName>
    <definedName name="н" localSheetId="0">#REF!</definedName>
    <definedName name="н">#REF!</definedName>
    <definedName name="Н5">[94]Данные!$I$7</definedName>
    <definedName name="НазваниеДЕМ" localSheetId="0">#REF!</definedName>
    <definedName name="НазваниеДЕМ">#REF!</definedName>
    <definedName name="НазваниеЕАР" localSheetId="0">#REF!</definedName>
    <definedName name="НазваниеЕАР">#REF!</definedName>
    <definedName name="НазваниеЕАРес" localSheetId="0">#REF!</definedName>
    <definedName name="НазваниеЕАРес">#REF!</definedName>
    <definedName name="НазваниеЕАТр" localSheetId="0">#REF!</definedName>
    <definedName name="НазваниеЕАТр">#REF!</definedName>
    <definedName name="НазваниеЕАХ">'[95]ЗСМК-ЕАХ'!$G$1</definedName>
    <definedName name="НазваниеЕУК" localSheetId="0">#REF!</definedName>
    <definedName name="НазваниеЕУК">#REF!</definedName>
    <definedName name="НазваниеКач">[96]СводЕАХ!$A$46</definedName>
    <definedName name="НазваниеКСК" localSheetId="0">#REF!</definedName>
    <definedName name="НазваниеКСК">#REF!</definedName>
    <definedName name="НазваниеФТТ">[96]СводЕАХ!$A$9</definedName>
    <definedName name="Нал1" localSheetId="0">'[27]Balance Sh+Indices'!#REF!</definedName>
    <definedName name="Нал1">'[27]Balance Sh+Indices'!#REF!</definedName>
    <definedName name="налог">'[97]Потребность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м">[0]!нам</definedName>
    <definedName name="Население">'[73]Производство электроэнергии'!$A$124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ценка_FTD_2">30%</definedName>
    <definedName name="начисл" localSheetId="0">#REF!</definedName>
    <definedName name="начисл">#REF!</definedName>
    <definedName name="нгг">[0]!нгг</definedName>
    <definedName name="НДС" localSheetId="0">#REF!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 localSheetId="0">#REF!</definedName>
    <definedName name="нераспределенная">#REF!</definedName>
    <definedName name="неформ_маг">[75]производство!$B$63</definedName>
    <definedName name="неформ_шам">[75]производство!$B$62</definedName>
    <definedName name="НЗП" localSheetId="0">#REF!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 localSheetId="0">#REF!</definedName>
    <definedName name="НО_опл_ден">#REF!</definedName>
    <definedName name="НО_опл_мет" localSheetId="0">#REF!</definedName>
    <definedName name="НО_опл_мет">#REF!</definedName>
    <definedName name="НО_опл_откл" localSheetId="0">#REF!</definedName>
    <definedName name="НО_опл_откл">#REF!</definedName>
    <definedName name="НО_опл_проч" localSheetId="0">#REF!</definedName>
    <definedName name="НО_опл_проч">#REF!</definedName>
    <definedName name="НО_оплата" localSheetId="0">#REF!</definedName>
    <definedName name="НО_оплата">#REF!</definedName>
    <definedName name="НО_потр" localSheetId="0">#REF!</definedName>
    <definedName name="НО_потр">#REF!</definedName>
    <definedName name="НоваяОборотка_Лист1_Таблица" localSheetId="0">#REF!</definedName>
    <definedName name="НоваяОборотка_Лист1_Таблица">#REF!</definedName>
    <definedName name="новое" localSheetId="0">'[80]Фин план'!#REF!</definedName>
    <definedName name="новое">'[80]Фин план'!#REF!</definedName>
    <definedName name="новоек">[0]!новоек</definedName>
    <definedName name="Номер" localSheetId="0">#REF!</definedName>
    <definedName name="Номер">#REF!</definedName>
    <definedName name="норма">[69]Вып.П.П.!$E$8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П">[98]Исходные!$H$5</definedName>
    <definedName name="НСРФ">[43]Регионы!$A$2:$A$88</definedName>
    <definedName name="НСРФ2">[99]Регионы!$A$2:$A$89</definedName>
    <definedName name="НТУ" localSheetId="0">#REF!</definedName>
    <definedName name="НТУ">#REF!</definedName>
    <definedName name="ншш" hidden="1">{#N/A,#N/A,TRUE,"Лист1";#N/A,#N/A,TRUE,"Лист2";#N/A,#N/A,TRUE,"Лист3"}</definedName>
    <definedName name="о">[0]!о</definedName>
    <definedName name="о_29">[70]план!$P$45</definedName>
    <definedName name="о_36">[70]план!$P$48</definedName>
    <definedName name="о_37">[70]план!$P$50</definedName>
    <definedName name="о_38">[70]план!$P$54</definedName>
    <definedName name="о_42">[70]план!$P$58</definedName>
    <definedName name="о_46">[70]план!$P$62</definedName>
    <definedName name="о_47">[70]план!$P$63</definedName>
    <definedName name="о_50">[70]план!$P$66</definedName>
    <definedName name="о_54">[70]план!$P$70</definedName>
    <definedName name="о_58">[70]план!$P$74</definedName>
    <definedName name="о_62">[70]план!$P$78</definedName>
    <definedName name="о_всего" localSheetId="0">#REF!</definedName>
    <definedName name="о_всего">#REF!</definedName>
    <definedName name="о_имп_опл_ден" localSheetId="0">'[23]Фин план'!#REF!</definedName>
    <definedName name="о_имп_опл_ден">'[23]Фин план'!#REF!</definedName>
    <definedName name="о_имп_опл_мет" localSheetId="0">'[23]Фин план'!#REF!</definedName>
    <definedName name="о_имп_опл_мет">'[23]Фин план'!#REF!</definedName>
    <definedName name="о_имп_опл_откл" localSheetId="0">'[23]Фин план'!#REF!</definedName>
    <definedName name="о_имп_опл_откл">'[23]Фин план'!#REF!</definedName>
    <definedName name="о_имп_опл_проч" localSheetId="0">'[23]Фин план'!#REF!</definedName>
    <definedName name="о_имп_опл_проч">'[23]Фин план'!#REF!</definedName>
    <definedName name="о_имп_оплата" localSheetId="0">'[23]Фин план'!#REF!</definedName>
    <definedName name="о_имп_оплата">'[23]Фин план'!#REF!</definedName>
    <definedName name="о_имп_потр" localSheetId="0">'[23]Фин план'!#REF!</definedName>
    <definedName name="о_имп_потр">'[23]Фин план'!#REF!</definedName>
    <definedName name="о_руб_ден" localSheetId="0">'[23]Фин план'!#REF!</definedName>
    <definedName name="о_руб_ден">'[23]Фин план'!#REF!</definedName>
    <definedName name="о_руб_опл_мет" localSheetId="0">'[23]Фин план'!#REF!</definedName>
    <definedName name="о_руб_опл_мет">'[23]Фин план'!#REF!</definedName>
    <definedName name="о_руб_опл_откл" localSheetId="0">'[23]Фин план'!#REF!</definedName>
    <definedName name="о_руб_опл_откл">'[23]Фин план'!#REF!</definedName>
    <definedName name="о_руб_опл_проч" localSheetId="0">'[23]Фин план'!#REF!</definedName>
    <definedName name="о_руб_опл_проч">'[23]Фин план'!#REF!</definedName>
    <definedName name="о_руб_оплата" localSheetId="0">'[23]Фин план'!#REF!</definedName>
    <definedName name="о_руб_оплата">'[23]Фин план'!#REF!</definedName>
    <definedName name="о_руб_потр" localSheetId="0">'[23]Фин план'!#REF!</definedName>
    <definedName name="о_руб_потр">'[23]Фин план'!#REF!</definedName>
    <definedName name="о_сметы" localSheetId="0">#REF!</definedName>
    <definedName name="о_сметы">#REF!</definedName>
    <definedName name="о1" localSheetId="0">#REF!</definedName>
    <definedName name="о1">#REF!</definedName>
    <definedName name="о10" localSheetId="0">#REF!</definedName>
    <definedName name="о10">#REF!</definedName>
    <definedName name="о100" localSheetId="0">#REF!</definedName>
    <definedName name="о100">#REF!</definedName>
    <definedName name="о101" localSheetId="0">#REF!</definedName>
    <definedName name="о101">#REF!</definedName>
    <definedName name="о102" localSheetId="0">#REF!</definedName>
    <definedName name="о102">#REF!</definedName>
    <definedName name="о103" localSheetId="0">#REF!</definedName>
    <definedName name="о103">#REF!</definedName>
    <definedName name="о104" localSheetId="0">#REF!</definedName>
    <definedName name="о104">#REF!</definedName>
    <definedName name="о105" localSheetId="0">#REF!</definedName>
    <definedName name="о105">#REF!</definedName>
    <definedName name="о106" localSheetId="0">#REF!</definedName>
    <definedName name="о106">#REF!</definedName>
    <definedName name="о107" localSheetId="0">#REF!</definedName>
    <definedName name="о107">#REF!</definedName>
    <definedName name="о108" localSheetId="0">#REF!</definedName>
    <definedName name="о108">#REF!</definedName>
    <definedName name="о109" localSheetId="0">#REF!</definedName>
    <definedName name="о109">#REF!</definedName>
    <definedName name="о11" localSheetId="0">#REF!</definedName>
    <definedName name="о11">#REF!</definedName>
    <definedName name="о110" localSheetId="0">#REF!</definedName>
    <definedName name="о110">#REF!</definedName>
    <definedName name="о111" localSheetId="0">#REF!</definedName>
    <definedName name="о111">#REF!</definedName>
    <definedName name="о12" localSheetId="0">#REF!</definedName>
    <definedName name="о12">#REF!</definedName>
    <definedName name="о13" localSheetId="0">#REF!</definedName>
    <definedName name="о13">#REF!</definedName>
    <definedName name="о14" localSheetId="0">#REF!</definedName>
    <definedName name="о14">#REF!</definedName>
    <definedName name="о15" localSheetId="0">#REF!</definedName>
    <definedName name="о15">#REF!</definedName>
    <definedName name="о16" localSheetId="0">#REF!</definedName>
    <definedName name="о16">#REF!</definedName>
    <definedName name="о17" localSheetId="0">#REF!</definedName>
    <definedName name="о17">#REF!</definedName>
    <definedName name="о18" localSheetId="0">#REF!</definedName>
    <definedName name="о18">#REF!</definedName>
    <definedName name="о19" localSheetId="0">#REF!</definedName>
    <definedName name="о19">#REF!</definedName>
    <definedName name="о2" localSheetId="0">#REF!</definedName>
    <definedName name="о2">#REF!</definedName>
    <definedName name="о20" localSheetId="0">#REF!</definedName>
    <definedName name="о20">#REF!</definedName>
    <definedName name="о21" localSheetId="0">#REF!</definedName>
    <definedName name="о21">#REF!</definedName>
    <definedName name="о22" localSheetId="0">#REF!</definedName>
    <definedName name="о22">#REF!</definedName>
    <definedName name="о23" localSheetId="0">#REF!</definedName>
    <definedName name="о23">#REF!</definedName>
    <definedName name="о24" localSheetId="0">#REF!</definedName>
    <definedName name="о24">#REF!</definedName>
    <definedName name="о25" localSheetId="0">#REF!</definedName>
    <definedName name="о25">#REF!</definedName>
    <definedName name="о26" localSheetId="0">#REF!</definedName>
    <definedName name="о26">#REF!</definedName>
    <definedName name="о27" localSheetId="0">#REF!</definedName>
    <definedName name="о27">#REF!</definedName>
    <definedName name="о28" localSheetId="0">#REF!</definedName>
    <definedName name="о28">#REF!</definedName>
    <definedName name="о29" localSheetId="0">#REF!</definedName>
    <definedName name="о29">#REF!</definedName>
    <definedName name="о3" localSheetId="0">#REF!</definedName>
    <definedName name="о3">#REF!</definedName>
    <definedName name="о30" localSheetId="0">#REF!</definedName>
    <definedName name="о30">#REF!</definedName>
    <definedName name="о31" localSheetId="0">#REF!</definedName>
    <definedName name="о31">#REF!</definedName>
    <definedName name="о32" localSheetId="0">#REF!</definedName>
    <definedName name="о32">#REF!</definedName>
    <definedName name="о33" localSheetId="0">#REF!</definedName>
    <definedName name="о33">#REF!</definedName>
    <definedName name="о34" localSheetId="0">#REF!</definedName>
    <definedName name="о34">#REF!</definedName>
    <definedName name="о35" localSheetId="0">#REF!</definedName>
    <definedName name="о35">#REF!</definedName>
    <definedName name="о36" localSheetId="0">#REF!</definedName>
    <definedName name="о36">#REF!</definedName>
    <definedName name="о37" localSheetId="0">#REF!</definedName>
    <definedName name="о37">#REF!</definedName>
    <definedName name="о38" localSheetId="0">#REF!</definedName>
    <definedName name="о38">#REF!</definedName>
    <definedName name="о39" localSheetId="0">#REF!</definedName>
    <definedName name="о39">#REF!</definedName>
    <definedName name="о4" localSheetId="0">#REF!</definedName>
    <definedName name="о4">#REF!</definedName>
    <definedName name="о40" localSheetId="0">#REF!</definedName>
    <definedName name="о40">#REF!</definedName>
    <definedName name="о41" localSheetId="0">#REF!</definedName>
    <definedName name="о41">#REF!</definedName>
    <definedName name="о42" localSheetId="0">#REF!</definedName>
    <definedName name="о42">#REF!</definedName>
    <definedName name="о43" localSheetId="0">#REF!</definedName>
    <definedName name="о43">#REF!</definedName>
    <definedName name="о44" localSheetId="0">#REF!</definedName>
    <definedName name="о44">#REF!</definedName>
    <definedName name="о45" localSheetId="0">#REF!</definedName>
    <definedName name="о45">#REF!</definedName>
    <definedName name="о46" localSheetId="0">#REF!</definedName>
    <definedName name="о46">#REF!</definedName>
    <definedName name="о47" localSheetId="0">#REF!</definedName>
    <definedName name="о47">#REF!</definedName>
    <definedName name="о48" localSheetId="0">#REF!</definedName>
    <definedName name="о48">#REF!</definedName>
    <definedName name="о49" localSheetId="0">#REF!</definedName>
    <definedName name="о49">#REF!</definedName>
    <definedName name="о5" localSheetId="0">#REF!</definedName>
    <definedName name="о5">#REF!</definedName>
    <definedName name="о50" localSheetId="0">'[100]Сводная по цехам'!#REF!</definedName>
    <definedName name="о50">'[100]Сводная по цехам'!#REF!</definedName>
    <definedName name="о51" localSheetId="0">#REF!</definedName>
    <definedName name="о51">#REF!</definedName>
    <definedName name="о52" localSheetId="0">#REF!</definedName>
    <definedName name="о52">#REF!</definedName>
    <definedName name="о53" localSheetId="0">#REF!</definedName>
    <definedName name="о53">#REF!</definedName>
    <definedName name="о54" localSheetId="0">#REF!</definedName>
    <definedName name="о54">#REF!</definedName>
    <definedName name="о55" localSheetId="0">#REF!</definedName>
    <definedName name="о55">#REF!</definedName>
    <definedName name="о56" localSheetId="0">#REF!</definedName>
    <definedName name="о56">#REF!</definedName>
    <definedName name="о57" localSheetId="0">#REF!</definedName>
    <definedName name="о57">#REF!</definedName>
    <definedName name="о58" localSheetId="0">#REF!</definedName>
    <definedName name="о58">#REF!</definedName>
    <definedName name="о59" localSheetId="0">#REF!</definedName>
    <definedName name="о59">#REF!</definedName>
    <definedName name="о6" localSheetId="0">#REF!</definedName>
    <definedName name="о6">#REF!</definedName>
    <definedName name="о60" localSheetId="0">#REF!</definedName>
    <definedName name="о60">#REF!</definedName>
    <definedName name="о61" localSheetId="0">#REF!</definedName>
    <definedName name="о61">#REF!</definedName>
    <definedName name="о62" localSheetId="0">#REF!</definedName>
    <definedName name="о62">#REF!</definedName>
    <definedName name="о63" localSheetId="0">#REF!</definedName>
    <definedName name="о63">#REF!</definedName>
    <definedName name="о64" localSheetId="0">#REF!</definedName>
    <definedName name="о64">#REF!</definedName>
    <definedName name="о65" localSheetId="0">#REF!</definedName>
    <definedName name="о65">#REF!</definedName>
    <definedName name="о66" localSheetId="0">#REF!</definedName>
    <definedName name="о66">#REF!</definedName>
    <definedName name="о67" localSheetId="0">#REF!</definedName>
    <definedName name="о67">#REF!</definedName>
    <definedName name="о68" localSheetId="0">#REF!</definedName>
    <definedName name="о68">#REF!</definedName>
    <definedName name="о69" localSheetId="0">'[101]Сводная по цехам'!#REF!</definedName>
    <definedName name="о69">'[101]Сводная по цехам'!#REF!</definedName>
    <definedName name="о7" localSheetId="0">#REF!</definedName>
    <definedName name="о7">#REF!</definedName>
    <definedName name="о70" localSheetId="0">#REF!</definedName>
    <definedName name="о70">#REF!</definedName>
    <definedName name="о71" localSheetId="0">#REF!</definedName>
    <definedName name="о71">#REF!</definedName>
    <definedName name="о71_2" localSheetId="0">'[102]Сводная по цехам'!#REF!</definedName>
    <definedName name="о71_2">'[102]Сводная по цехам'!#REF!</definedName>
    <definedName name="о71_3" localSheetId="0">'[102]Сводная по цехам'!#REF!</definedName>
    <definedName name="о71_3">'[102]Сводная по цехам'!#REF!</definedName>
    <definedName name="о71_4" localSheetId="0">'[102]Сводная по цехам'!#REF!</definedName>
    <definedName name="о71_4">'[102]Сводная по цехам'!#REF!</definedName>
    <definedName name="о71_5" localSheetId="0">'[102]Сводная по цехам'!#REF!</definedName>
    <definedName name="о71_5">'[102]Сводная по цехам'!#REF!</definedName>
    <definedName name="о72" localSheetId="0">#REF!</definedName>
    <definedName name="о72">#REF!</definedName>
    <definedName name="о73" localSheetId="0">#REF!</definedName>
    <definedName name="о73">#REF!</definedName>
    <definedName name="о74" localSheetId="0">#REF!</definedName>
    <definedName name="о74">#REF!</definedName>
    <definedName name="о75" localSheetId="0">'[101]Сводная по цехам'!#REF!</definedName>
    <definedName name="о75">'[101]Сводная по цехам'!#REF!</definedName>
    <definedName name="о76" localSheetId="0">#REF!</definedName>
    <definedName name="о76">#REF!</definedName>
    <definedName name="о77" localSheetId="0">'[101]Сводная по цехам'!#REF!</definedName>
    <definedName name="о77">'[101]Сводная по цехам'!#REF!</definedName>
    <definedName name="о78" localSheetId="0">#REF!</definedName>
    <definedName name="о78">#REF!</definedName>
    <definedName name="о79" localSheetId="0">#REF!</definedName>
    <definedName name="о79">#REF!</definedName>
    <definedName name="о8" localSheetId="0">#REF!</definedName>
    <definedName name="о8">#REF!</definedName>
    <definedName name="о80" localSheetId="0">#REF!</definedName>
    <definedName name="о80">#REF!</definedName>
    <definedName name="о81" localSheetId="0">#REF!</definedName>
    <definedName name="о81">#REF!</definedName>
    <definedName name="о82" localSheetId="0">#REF!</definedName>
    <definedName name="о82">#REF!</definedName>
    <definedName name="о83" localSheetId="0">#REF!</definedName>
    <definedName name="о83">#REF!</definedName>
    <definedName name="о84" localSheetId="0">#REF!</definedName>
    <definedName name="о84">#REF!</definedName>
    <definedName name="о85" localSheetId="0">#REF!</definedName>
    <definedName name="о85">#REF!</definedName>
    <definedName name="о86" localSheetId="0">#REF!</definedName>
    <definedName name="о86">#REF!</definedName>
    <definedName name="о87" localSheetId="0">#REF!</definedName>
    <definedName name="о87">#REF!</definedName>
    <definedName name="о88" localSheetId="0">#REF!</definedName>
    <definedName name="о88">#REF!</definedName>
    <definedName name="о89" localSheetId="0">#REF!</definedName>
    <definedName name="о89">#REF!</definedName>
    <definedName name="о9" localSheetId="0">#REF!</definedName>
    <definedName name="о9">#REF!</definedName>
    <definedName name="о90" localSheetId="0">#REF!</definedName>
    <definedName name="о90">#REF!</definedName>
    <definedName name="о91" localSheetId="0">#REF!</definedName>
    <definedName name="о91">#REF!</definedName>
    <definedName name="о92" localSheetId="0">#REF!</definedName>
    <definedName name="о92">#REF!</definedName>
    <definedName name="о93" localSheetId="0">#REF!</definedName>
    <definedName name="о93">#REF!</definedName>
    <definedName name="о94" localSheetId="0">#REF!</definedName>
    <definedName name="о94">#REF!</definedName>
    <definedName name="о95" localSheetId="0">#REF!</definedName>
    <definedName name="о95">#REF!</definedName>
    <definedName name="о96" localSheetId="0">#REF!</definedName>
    <definedName name="о96">#REF!</definedName>
    <definedName name="о97" localSheetId="0">#REF!</definedName>
    <definedName name="о97">#REF!</definedName>
    <definedName name="о98" localSheetId="0">#REF!</definedName>
    <definedName name="о98">#REF!</definedName>
    <definedName name="о99" localSheetId="0">#REF!</definedName>
    <definedName name="о99">#REF!</definedName>
    <definedName name="_xlnm.Print_Area" localSheetId="0">'Структура и объем затрат 20 (2'!$A$1:$F$78</definedName>
    <definedName name="_xlnm.Print_Area" localSheetId="1">'Структура и объем затрат 2020'!$A$1:$G$100</definedName>
    <definedName name="_xlnm.Print_Area">#REF!</definedName>
    <definedName name="оборуд_кап" localSheetId="0">'[23]Фин план'!#REF!</definedName>
    <definedName name="оборуд_кап">'[23]Фин план'!#REF!</definedName>
    <definedName name="Оборудование_на_кап.строительство" localSheetId="0">#REF!</definedName>
    <definedName name="Оборудование_на_кап.строительство">#REF!</definedName>
    <definedName name="огнеуп_опл_ден" localSheetId="0">#REF!</definedName>
    <definedName name="огнеуп_опл_ден">#REF!</definedName>
    <definedName name="огнеуп_опл_мет" localSheetId="0">#REF!</definedName>
    <definedName name="огнеуп_опл_мет">#REF!</definedName>
    <definedName name="огнеуп_опл_откл" localSheetId="0">#REF!</definedName>
    <definedName name="огнеуп_опл_откл">#REF!</definedName>
    <definedName name="огнеуп_опл_проч" localSheetId="0">#REF!</definedName>
    <definedName name="огнеуп_опл_проч">#REF!</definedName>
    <definedName name="огнеуп_оплата" localSheetId="0">#REF!</definedName>
    <definedName name="огнеуп_оплата">#REF!</definedName>
    <definedName name="огнеуп_потр" localSheetId="0">#REF!</definedName>
    <definedName name="огнеуп_потр">#REF!</definedName>
    <definedName name="огнеупоры">[9]январь!$D$59</definedName>
    <definedName name="ОГП_план_реал" localSheetId="0">#REF!</definedName>
    <definedName name="ОГП_план_реал">#REF!</definedName>
    <definedName name="ОГП_пост_ден" localSheetId="0">#REF!</definedName>
    <definedName name="ОГП_пост_ден">#REF!</definedName>
    <definedName name="ОГП_пост_металл" localSheetId="0">#REF!</definedName>
    <definedName name="ОГП_пост_металл">#REF!</definedName>
    <definedName name="ОГП_пост_откл" localSheetId="0">#REF!</definedName>
    <definedName name="ОГП_пост_откл">#REF!</definedName>
    <definedName name="ОГП_пост_проч" localSheetId="0">#REF!</definedName>
    <definedName name="ОГП_пост_проч">#REF!</definedName>
    <definedName name="ОГП_поступл" localSheetId="0">#REF!</definedName>
    <definedName name="ОГП_поступл">#REF!</definedName>
    <definedName name="ограничение">[0]!ограничение</definedName>
    <definedName name="од">[0]!од</definedName>
    <definedName name="один" localSheetId="0">'[80]Фин план'!#REF!</definedName>
    <definedName name="один">'[80]Фин план'!#REF!</definedName>
    <definedName name="окал_1041">[70]план!$C$1697</definedName>
    <definedName name="окал_1062">[70]план!$C$1733</definedName>
    <definedName name="окал_1113">[70]план!$C$1769</definedName>
    <definedName name="окал_240">[70]план!$C$240</definedName>
    <definedName name="окал_292">[70]план!$C$292</definedName>
    <definedName name="окал_389">[70]план!$C$389</definedName>
    <definedName name="окал_526">[70]план!$C$676</definedName>
    <definedName name="окал_737" localSheetId="0">[70]план!#REF!</definedName>
    <definedName name="окал_737">[70]план!#REF!</definedName>
    <definedName name="окалина" localSheetId="0">#REF!</definedName>
    <definedName name="окалина">#REF!</definedName>
    <definedName name="окат._цена">[9]январь!$C$20</definedName>
    <definedName name="окатыши_КГОК_тонн">[9]январь!$B$20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ОДО">[0]!ОЛДОДО</definedName>
    <definedName name="олея">[0]!олея</definedName>
    <definedName name="олло">[0]!олло</definedName>
    <definedName name="олс">[0]!олс</definedName>
    <definedName name="ООВВО">[70]план!$G$2898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ерация" localSheetId="0">#REF!</definedName>
    <definedName name="Операция">#REF!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 localSheetId="0">#REF!</definedName>
    <definedName name="оседание">#REF!</definedName>
    <definedName name="отвлеченка" localSheetId="0">#REF!</definedName>
    <definedName name="отвлеченка">#REF!</definedName>
    <definedName name="ОТК">'[72]цены цехов'!$D$54</definedName>
    <definedName name="отопление_ВАЦ">'[72]цены цехов'!$D$20</definedName>
    <definedName name="отопление_Естюн">'[72]цены цехов'!$D$19</definedName>
    <definedName name="отопление_ЛАЦ">'[72]цены цехов'!$D$21</definedName>
    <definedName name="отпуск">[0]!отпуск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[69]База!$B$17:$AP$20</definedName>
    <definedName name="ОЦ1">[69]База!$A$17:$IV$20</definedName>
    <definedName name="очистка_стоков">'[72]цены цехов'!$D$7</definedName>
    <definedName name="п">[0]!п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абрикаты" localSheetId="0">#REF!</definedName>
    <definedName name="п_фабрикаты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'[72]цены цехов'!$D$9</definedName>
    <definedName name="ПДВ">[9]январь!$D$91</definedName>
    <definedName name="первый" localSheetId="0">#REF!</definedName>
    <definedName name="первый">#REF!</definedName>
    <definedName name="Пересчитать">[0]!Пересчитать</definedName>
    <definedName name="ПерЗ1" localSheetId="0">'[27]Balance Sh+Indices'!#REF!</definedName>
    <definedName name="ПерЗ1">'[27]Balance Sh+Indices'!#REF!</definedName>
    <definedName name="период">[103]Заполните!$B$6</definedName>
    <definedName name="ПЖТ">[70]план!$G$1955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[70]план!$G$3181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 localSheetId="0">#REF!</definedName>
    <definedName name="план">#REF!</definedName>
    <definedName name="план_нараст_итог">[103]План!$A$15:$U$27</definedName>
    <definedName name="ПЛАН_ПОСТ_за_дебит" localSheetId="0">#REF!</definedName>
    <definedName name="ПЛАН_ПОСТ_за_дебит">#REF!</definedName>
    <definedName name="ПЛАН_ПОСТ_за_дебит_1" localSheetId="0">#REF!</definedName>
    <definedName name="ПЛАН_ПОСТ_за_дебит_1">#REF!</definedName>
    <definedName name="ПЛАН_ПОСТ_за_дебит_2" localSheetId="0">#REF!</definedName>
    <definedName name="ПЛАН_ПОСТ_за_дебит_2">#REF!</definedName>
    <definedName name="ПЛАН_ПОСТ_за_реал" localSheetId="0">#REF!</definedName>
    <definedName name="ПЛАН_ПОСТ_за_реал">#REF!</definedName>
    <definedName name="ПЛАН_ПОСТ_за_реал_1" localSheetId="0">#REF!</definedName>
    <definedName name="ПЛАН_ПОСТ_за_реал_1">#REF!</definedName>
    <definedName name="ПЛАН_ПОСТ_за_реал_2" localSheetId="0">#REF!</definedName>
    <definedName name="ПЛАН_ПОСТ_за_реал_2">#REF!</definedName>
    <definedName name="ПЛАН_ПОСТ_за_реал_3" localSheetId="0">#REF!</definedName>
    <definedName name="ПЛАН_ПОСТ_за_реал_3">#REF!</definedName>
    <definedName name="ПЛАН_ПОСТ_за_реал_4" localSheetId="0">#REF!</definedName>
    <definedName name="ПЛАН_ПОСТ_за_реал_4">#REF!</definedName>
    <definedName name="ПЛАН_ПОСТ_за_реал_5" localSheetId="0">#REF!</definedName>
    <definedName name="ПЛАН_ПОСТ_за_реал_5">#REF!</definedName>
    <definedName name="ПЛАН_ПОСТ_за_реализ_5" localSheetId="0">#REF!</definedName>
    <definedName name="ПЛАН_ПОСТ_за_реализ_5">#REF!</definedName>
    <definedName name="план_поступлений_РАМ" localSheetId="0">#REF!</definedName>
    <definedName name="план_поступлений_РАМ">#REF!</definedName>
    <definedName name="ПЛАН_ПРОДАЖ_USD" localSheetId="0">#REF!</definedName>
    <definedName name="ПЛАН_ПРОДАЖ_USD">#REF!</definedName>
    <definedName name="ПЛАН_ПРОДАЖ_тн" localSheetId="0">#REF!</definedName>
    <definedName name="ПЛАН_ПРОДАЖ_тн">#REF!</definedName>
    <definedName name="план2" localSheetId="0">#REF!</definedName>
    <definedName name="план2">#REF!</definedName>
    <definedName name="план56">[0]!план56</definedName>
    <definedName name="плата_воду">[9]январь!$D$92</definedName>
    <definedName name="ПМС">[0]!ПМС</definedName>
    <definedName name="ПМС1">[0]!ПМС1</definedName>
    <definedName name="ПНР">[9]январь!$D$86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ашение_дебит_план" localSheetId="0">#REF!</definedName>
    <definedName name="погашение_дебит_план">#REF!</definedName>
    <definedName name="погашение_дебит_РА_план" localSheetId="0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>#REF!</definedName>
    <definedName name="погашение_дебит_факт" localSheetId="0">#REF!</definedName>
    <definedName name="погашение_дебит_факт">#REF!</definedName>
    <definedName name="погр_РОР">'[72]цены цехов'!$D$50</definedName>
    <definedName name="Подоперация" localSheetId="0">#REF!</definedName>
    <definedName name="Подоперация">#REF!</definedName>
    <definedName name="подр_УКС" localSheetId="0">#REF!</definedName>
    <definedName name="подр_УКС">#REF!</definedName>
    <definedName name="ПОКАЗАТЕЛИ_ДОЛГОСР.ПРОГНОЗА" localSheetId="0">'[104]2002(v2)'!#REF!</definedName>
    <definedName name="ПОКАЗАТЕЛИ_ДОЛГОСР.ПРОГНОЗА">'[104]2002(v2)'!#REF!</definedName>
    <definedName name="пол">[0]!пол</definedName>
    <definedName name="пол_нас_нн" localSheetId="0">#REF!</definedName>
    <definedName name="пол_нас_нн">#REF!</definedName>
    <definedName name="полбезпот" localSheetId="0">'[105]т1.15(смета8а)'!#REF!</definedName>
    <definedName name="полбезпот">'[105]т1.15(смета8а)'!#REF!</definedName>
    <definedName name="полпот" localSheetId="0">'[105]т1.15(смета8а)'!#REF!</definedName>
    <definedName name="полпот">'[105]т1.15(смета8а)'!#REF!</definedName>
    <definedName name="пользов_дорог">[9]январь!$D$89</definedName>
    <definedName name="ПОсД1" localSheetId="0">'[27]Balance Sh+Indices'!#REF!</definedName>
    <definedName name="ПОсД1">'[27]Balance Sh+Indices'!#REF!</definedName>
    <definedName name="ПостЗ1" localSheetId="0">'[27]Balance Sh+Indices'!#REF!</definedName>
    <definedName name="ПостЗ1">'[27]Balance Sh+Indices'!#REF!</definedName>
    <definedName name="поступления_план_Rual" localSheetId="0">#REF!</definedName>
    <definedName name="поступления_план_Rual">#REF!</definedName>
    <definedName name="поступления_РА_план" localSheetId="0">#REF!</definedName>
    <definedName name="поступления_РА_план">#REF!</definedName>
    <definedName name="поступления_РА_факт" localSheetId="0">#REF!</definedName>
    <definedName name="поступления_РА_факт">#REF!</definedName>
    <definedName name="поступления_факт_Rual" localSheetId="0">#REF!</definedName>
    <definedName name="поступления_факт_Rual">#REF!</definedName>
    <definedName name="поступления_факт_РАМ" localSheetId="0">#REF!</definedName>
    <definedName name="поступления_факт_РАМ">#REF!</definedName>
    <definedName name="поташ_вн" localSheetId="0">#REF!</definedName>
    <definedName name="поташ_вн">#REF!</definedName>
    <definedName name="поташ_ВСЕГО" localSheetId="0">#REF!</definedName>
    <definedName name="поташ_ВСЕГО">#REF!</definedName>
    <definedName name="поташ_РА" localSheetId="0">#REF!</definedName>
    <definedName name="поташ_РА">#REF!</definedName>
    <definedName name="поташш_вн" localSheetId="0">#REF!</definedName>
    <definedName name="поташш_вн">#REF!</definedName>
    <definedName name="поташш_ВСЕГО" localSheetId="0">#REF!</definedName>
    <definedName name="поташш_ВСЕГО">#REF!</definedName>
    <definedName name="поташш_РА" localSheetId="0">#REF!</definedName>
    <definedName name="поташш_РА">#REF!</definedName>
    <definedName name="пошлины" localSheetId="0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 localSheetId="0">#REF!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 localSheetId="0">#REF!</definedName>
    <definedName name="пр_КХП_опл_ден">#REF!</definedName>
    <definedName name="пр_КХП_опл_мет" localSheetId="0">#REF!</definedName>
    <definedName name="пр_КХП_опл_мет">#REF!</definedName>
    <definedName name="пр_КХП_опл_откл" localSheetId="0">#REF!</definedName>
    <definedName name="пр_КХП_опл_откл">#REF!</definedName>
    <definedName name="пр_КХП_опл_проч" localSheetId="0">#REF!</definedName>
    <definedName name="пр_КХП_опл_проч">#REF!</definedName>
    <definedName name="пр_КХП_оплата" localSheetId="0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07">[0]!Прибыль_07</definedName>
    <definedName name="Прибыль2007">[0]!Прибыль2007</definedName>
    <definedName name="прибыль3" hidden="1">{#N/A,#N/A,TRUE,"Лист1";#N/A,#N/A,TRUE,"Лист2";#N/A,#N/A,TRUE,"Лист3"}</definedName>
    <definedName name="приход_вспом">[70]план!$G$17</definedName>
    <definedName name="приход_лом">[70]план!$G$83</definedName>
    <definedName name="приход_попутн">[70]план!$G$87</definedName>
    <definedName name="Приход_расход" localSheetId="0">#REF!</definedName>
    <definedName name="Приход_расход">#REF!</definedName>
    <definedName name="приход_реализ_отходы">[70]план!$G$91</definedName>
    <definedName name="приход_Россия">[70]план!$G$29</definedName>
    <definedName name="приход_экспорт">[70]план!$G$9</definedName>
    <definedName name="проволоч">[9]январь!$D$43</definedName>
    <definedName name="прод_КХП_потр" localSheetId="0">#REF!</definedName>
    <definedName name="прод_КХП_потр">#REF!</definedName>
    <definedName name="Проект" localSheetId="0">#REF!</definedName>
    <definedName name="Проект">#REF!</definedName>
    <definedName name="пром.вент">'[72]цены цехов'!$D$22</definedName>
    <definedName name="ПРОСР_ДЕБИТ" localSheetId="0">#REF!</definedName>
    <definedName name="ПРОСР_ДЕБИТ">#REF!</definedName>
    <definedName name="Проц1" localSheetId="0">'[27]Balance Sh+Indices'!#REF!</definedName>
    <definedName name="Проц1">'[27]Balance Sh+Indices'!#REF!</definedName>
    <definedName name="проценты">[9]январь!$D$85</definedName>
    <definedName name="ПроцИзПр1" localSheetId="0">'[27]Balance Sh+Indices'!#REF!</definedName>
    <definedName name="ПроцИзПр1">'[27]Balance Sh+Indices'!#REF!</definedName>
    <definedName name="ПрочДох1" localSheetId="0">'[27]Balance Sh+Indices'!#REF!</definedName>
    <definedName name="ПрочДох1">'[27]Balance Sh+Indices'!#REF!</definedName>
    <definedName name="Прочие_электроэнергии">'[73]Производство электроэнергии'!$A$132</definedName>
    <definedName name="ПрочР1" localSheetId="0">'[27]Balance Sh+Indices'!#REF!</definedName>
    <definedName name="ПрочР1">'[27]Balance Sh+Indices'!#REF!</definedName>
    <definedName name="прош_год" localSheetId="0">#REF!</definedName>
    <definedName name="прош_год">#REF!</definedName>
    <definedName name="пррррр" localSheetId="0">#REF!</definedName>
    <definedName name="пррррр">#REF!</definedName>
    <definedName name="ПСЦ">[70]план!$G$2137</definedName>
    <definedName name="ПТД">[70]план!$G$2390</definedName>
    <definedName name="пхнм">[71]заявка_на_произ!$A$105:$IV$105</definedName>
    <definedName name="пхнм_вн" localSheetId="0">#REF!</definedName>
    <definedName name="пхнм_вн">#REF!</definedName>
    <definedName name="пхнм_ВСЕГО" localSheetId="0">#REF!</definedName>
    <definedName name="пхнм_ВСЕГО">#REF!</definedName>
    <definedName name="пхнм_РА" localSheetId="0">#REF!</definedName>
    <definedName name="пхнм_РА">#REF!</definedName>
    <definedName name="ПЦ1" localSheetId="0">#REF!</definedName>
    <definedName name="ПЦ1">#REF!</definedName>
    <definedName name="ПЦ2" localSheetId="0">#REF!</definedName>
    <definedName name="ПЦ2">#REF!</definedName>
    <definedName name="пыпыппывапа" localSheetId="0" hidden="1">#REF!,#REF!,#REF!</definedName>
    <definedName name="пыпыппывапа" hidden="1">#REF!,#REF!,#REF!</definedName>
    <definedName name="ПЭ">[82]Справочники!$A$10:$A$12</definedName>
    <definedName name="пэо">[0]!пэо</definedName>
    <definedName name="пятн">[77]январь!$B$38</definedName>
    <definedName name="пять">[77]январь!$D$31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ГК">[82]Справочники!$A$4:$A$4</definedName>
    <definedName name="реал_7">[70]план!$G$7</definedName>
    <definedName name="реализация" localSheetId="0">#REF!</definedName>
    <definedName name="реализация">#REF!</definedName>
    <definedName name="ремонтные">[9]январь!$D$79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localSheetId="0">'[93]3-01'!#REF!</definedName>
    <definedName name="ро">'[93]3-01'!#REF!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[70]план!$C$29</definedName>
    <definedName name="Россия_цена">[70]план!$F$29</definedName>
    <definedName name="рр">[0]!рр</definedName>
    <definedName name="ррр" localSheetId="0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>#REF!</definedName>
    <definedName name="РСП">[70]план!$G$3047</definedName>
    <definedName name="рсср">[0]!рсср</definedName>
    <definedName name="РЭЦ">[70]план!$G$2868</definedName>
    <definedName name="с">[0]!с</definedName>
    <definedName name="с_ОГП_опл_ден" localSheetId="0">#REF!</definedName>
    <definedName name="с_ОГП_опл_ден">#REF!</definedName>
    <definedName name="с_ОГП_опл_мет" localSheetId="0">#REF!</definedName>
    <definedName name="с_ОГП_опл_мет">#REF!</definedName>
    <definedName name="с_ОГП_опл_откл" localSheetId="0">#REF!</definedName>
    <definedName name="с_ОГП_опл_откл">#REF!</definedName>
    <definedName name="с_ОГП_опл_проч" localSheetId="0">#REF!</definedName>
    <definedName name="с_ОГП_опл_проч">#REF!</definedName>
    <definedName name="с1">[69]Вып.П.П.!$D$2</definedName>
    <definedName name="Сu_тонн">[9]январь!$B$33</definedName>
    <definedName name="самара" localSheetId="0">#REF!</definedName>
    <definedName name="самара">#REF!</definedName>
    <definedName name="сброс_в_канал.">'[72]цены цехов'!$D$6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">[77]январь!$B$27</definedName>
    <definedName name="семь">[77]январь!$D$32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[106]АНАЛИТ!$B$2:$B$87,[106]АНАЛИТ!#REF!,[106]АНАЛИТ!#REF!,[106]АНАЛИТ!$AB$2</definedName>
    <definedName name="Сергею">[106]АНАЛИТ!$B$2:$B$87,[106]АНАЛИТ!#REF!,[106]АНАЛИТ!#REF!,[106]АНАЛИТ!$AB$2</definedName>
    <definedName name="Сж.воздух_Экспл.">'[72]цены цехов'!$D$41</definedName>
    <definedName name="сжат.возд_Магн">'[72]цены цехов'!$D$34</definedName>
    <definedName name="СЗФ">[9]январь!$D$26</definedName>
    <definedName name="СЗФ_тонн">[9]январь!$B$26</definedName>
    <definedName name="СЗФ_цена">[9]январь!$C$26</definedName>
    <definedName name="ск">[0]!ск</definedName>
    <definedName name="скидка" localSheetId="0">#REF!</definedName>
    <definedName name="скидка">#REF!</definedName>
    <definedName name="сменн">[9]январь!$D$68</definedName>
    <definedName name="смета">[70]план!$S$13</definedName>
    <definedName name="Собст">'[81]эл ст'!$A$360:$IV$360</definedName>
    <definedName name="Собств">'[81]эл ст'!$A$369:$IV$369</definedName>
    <definedName name="сода_вн" localSheetId="0">#REF!</definedName>
    <definedName name="сода_вн">#REF!</definedName>
    <definedName name="сода_вн_РАМ" localSheetId="0">#REF!</definedName>
    <definedName name="сода_вн_РАМ">#REF!</definedName>
    <definedName name="сода_внр_РАМ" localSheetId="0">#REF!</definedName>
    <definedName name="сода_внр_РАМ">#REF!</definedName>
    <definedName name="сода_ВСЕГО" localSheetId="0">#REF!</definedName>
    <definedName name="сода_ВСЕГО">#REF!</definedName>
    <definedName name="сода_РА" localSheetId="0">#REF!</definedName>
    <definedName name="сода_РА">#REF!</definedName>
    <definedName name="сода_экс" localSheetId="0">#REF!</definedName>
    <definedName name="сода_экс">#REF!</definedName>
    <definedName name="сокращение">[0]!сокращение</definedName>
    <definedName name="сомп">[0]!сомп</definedName>
    <definedName name="сомпас">[0]!сомпас</definedName>
    <definedName name="сорт_478" localSheetId="0">[107]сортамент!#REF!</definedName>
    <definedName name="сорт_478">[107]сортамент!#REF!</definedName>
    <definedName name="СрЧ1" localSheetId="0">'[27]Balance Sh+Indices'!#REF!</definedName>
    <definedName name="СрЧ1">'[27]Balance Sh+Indices'!#REF!</definedName>
    <definedName name="сс">[0]!сс</definedName>
    <definedName name="ССП" localSheetId="0">[87]план!#REF!</definedName>
    <definedName name="ССП">[87]план!#REF!</definedName>
    <definedName name="сссс">[0]!сссс</definedName>
    <definedName name="ССФ" localSheetId="0">[87]план!#REF!</definedName>
    <definedName name="ССФ">[87]план!#REF!</definedName>
    <definedName name="ссы">[0]!ссы</definedName>
    <definedName name="ссы2">[0]!ссы2</definedName>
    <definedName name="Статья" localSheetId="0">#REF!</definedName>
    <definedName name="Статья">#REF!</definedName>
    <definedName name="СтНПр1" localSheetId="0">'[27]Balance Sh+Indices'!#REF!</definedName>
    <definedName name="СтНПр1">'[27]Balance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[9]январь!$D$76</definedName>
    <definedName name="сульфат_ВСЕГО" localSheetId="0">#REF!</definedName>
    <definedName name="сульфат_ВСЕГО">#REF!</definedName>
    <definedName name="сульфат_ком_воз" localSheetId="0">#REF!</definedName>
    <definedName name="сульфат_ком_воз">#REF!</definedName>
    <definedName name="сульфат_экс" localSheetId="0">#REF!</definedName>
    <definedName name="сульфат_экс">#REF!</definedName>
    <definedName name="схемные_зачеты" localSheetId="0">#REF!</definedName>
    <definedName name="схемные_зачеты">#REF!</definedName>
    <definedName name="сырыП" localSheetId="0">#REF!</definedName>
    <definedName name="сырыП">#REF!</definedName>
    <definedName name="сырыФ" localSheetId="0">#REF!</definedName>
    <definedName name="сырыФ">#REF!</definedName>
    <definedName name="сырье">[9]январь!$D$48</definedName>
    <definedName name="сырье_КХП_опл_д" localSheetId="0">#REF!</definedName>
    <definedName name="сырье_КХП_опл_д">#REF!</definedName>
    <definedName name="сырье_КХП_опл_м" localSheetId="0">#REF!</definedName>
    <definedName name="сырье_КХП_опл_м">#REF!</definedName>
    <definedName name="сырье_КХП_опл_откл" localSheetId="0">#REF!</definedName>
    <definedName name="сырье_КХП_опл_откл">#REF!</definedName>
    <definedName name="сырье_КХП_опл_пр" localSheetId="0">#REF!</definedName>
    <definedName name="сырье_КХП_опл_пр">#REF!</definedName>
    <definedName name="сырье_КХП_оплата" localSheetId="0">#REF!</definedName>
    <definedName name="сырье_КХП_оплата">#REF!</definedName>
    <definedName name="сырье_КХП_потр" localSheetId="0">#REF!</definedName>
    <definedName name="сырье_КХП_потр">#REF!</definedName>
    <definedName name="сырье_ОГП_оплата" localSheetId="0">#REF!</definedName>
    <definedName name="сырье_ОГП_оплата">#REF!</definedName>
    <definedName name="сырье_ОГП_потр" localSheetId="0">#REF!</definedName>
    <definedName name="сырье_ОГП_потр">#REF!</definedName>
    <definedName name="сырье_УЦС">[9]январь!$D$57</definedName>
    <definedName name="т">[0]!т</definedName>
    <definedName name="т_аб_пл_1" localSheetId="0">'[105]т1.15(смета8а)'!#REF!</definedName>
    <definedName name="т_аб_пл_1">'[105]т1.15(смета8а)'!#REF!</definedName>
    <definedName name="т_сбыт_1" localSheetId="0">'[105]т1.15(смета8а)'!#REF!</definedName>
    <definedName name="т_сбыт_1">'[105]т1.15(смета8а)'!#REF!</definedName>
    <definedName name="таб">[69]Вып.П.П.!$C$7:$N$48</definedName>
    <definedName name="табл">[0]!табл</definedName>
    <definedName name="таблица" localSheetId="0">#REF!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>[0]!таня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[70]план!$AF$5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 localSheetId="0">'[27]Balance Sh+Indices'!#REF!</definedName>
    <definedName name="ТБ">'[27]Balance Sh+Indices'!#REF!</definedName>
    <definedName name="ТД_опл_ден" localSheetId="0">#REF!</definedName>
    <definedName name="ТД_опл_ден">#REF!</definedName>
    <definedName name="ТД_опл_мет" localSheetId="0">#REF!</definedName>
    <definedName name="ТД_опл_мет">#REF!</definedName>
    <definedName name="ТД_опл_откл" localSheetId="0">#REF!</definedName>
    <definedName name="ТД_опл_откл">#REF!</definedName>
    <definedName name="ТД_опл_проч" localSheetId="0">#REF!</definedName>
    <definedName name="ТД_опл_проч">#REF!</definedName>
    <definedName name="ТД_оплата" localSheetId="0">#REF!</definedName>
    <definedName name="ТД_оплата">#REF!</definedName>
    <definedName name="ТД_потр" localSheetId="0">#REF!</definedName>
    <definedName name="ТД_потр">#REF!</definedName>
    <definedName name="ТЕК_ДЕБИТ" localSheetId="0">#REF!</definedName>
    <definedName name="ТЕК_ДЕБИТ">#REF!</definedName>
    <definedName name="ТЕК_КРЕДИТ" localSheetId="0">#REF!</definedName>
    <definedName name="ТЕК_КРЕДИТ">#REF!</definedName>
    <definedName name="ТЕК_ОБЪЕМ" localSheetId="0">#REF!</definedName>
    <definedName name="ТЕК_ОБЪЕМ">#REF!</definedName>
    <definedName name="ТЕК_РЕАЛ" localSheetId="0">#REF!</definedName>
    <definedName name="ТЕК_РЕАЛ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 localSheetId="0">#REF!</definedName>
    <definedName name="ТМП_опл_ден">#REF!</definedName>
    <definedName name="ТМП_опл_мет" localSheetId="0">#REF!</definedName>
    <definedName name="ТМП_опл_мет">#REF!</definedName>
    <definedName name="ТМП_опл_откл" localSheetId="0">#REF!</definedName>
    <definedName name="ТМП_опл_откл">#REF!</definedName>
    <definedName name="ТМП_опл_проч" localSheetId="0">#REF!</definedName>
    <definedName name="ТМП_опл_проч">#REF!</definedName>
    <definedName name="ТМП_оплата" localSheetId="0">#REF!</definedName>
    <definedName name="ТМП_оплата">#REF!</definedName>
    <definedName name="ТМП_потр" localSheetId="0">#REF!</definedName>
    <definedName name="ТМП_потр">#REF!</definedName>
    <definedName name="тн">[71]заявка_на_произ!$D$1:$D$65536</definedName>
    <definedName name="ТНП">[70]план!$G$2617</definedName>
    <definedName name="ТовОб1" localSheetId="0">'[27]Balance Sh+Indices'!#REF!</definedName>
    <definedName name="ТовОб1">'[27]Balance Sh+Indices'!#REF!</definedName>
    <definedName name="ТовРеал1" localSheetId="0">'[27]Balance Sh+Indices'!#REF!</definedName>
    <definedName name="ТовРеал1">'[27]Balance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[9]январь!$B$64</definedName>
    <definedName name="топливо">[9]январь!$D$64</definedName>
    <definedName name="тп" hidden="1">{#N/A,#N/A,TRUE,"Лист1";#N/A,#N/A,TRUE,"Лист2";#N/A,#N/A,TRUE,"Лист3"}</definedName>
    <definedName name="транспортный">[9]январь!$D$88</definedName>
    <definedName name="третий" localSheetId="0">#REF!</definedName>
    <definedName name="третий">#REF!</definedName>
    <definedName name="три" localSheetId="0">'[80]Фин план'!#REF!</definedName>
    <definedName name="три">'[80]Фин план'!#REF!</definedName>
    <definedName name="трин">[77]январь!$B$37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[0]!ть</definedName>
    <definedName name="ТЭП2" hidden="1">{#N/A,#N/A,TRUE,"Лист1";#N/A,#N/A,TRUE,"Лист2";#N/A,#N/A,TRUE,"Лист3"}</definedName>
    <definedName name="Тэс" localSheetId="0">'[108]расчет тарифов'!#REF!</definedName>
    <definedName name="Тэс">'[108]расчет тарифов'!#REF!</definedName>
    <definedName name="у">[0]!у</definedName>
    <definedName name="у1">[0]!у1</definedName>
    <definedName name="уголь">[9]январь!$D$60</definedName>
    <definedName name="уголь_опл_ден" localSheetId="0">#REF!</definedName>
    <definedName name="уголь_опл_ден">#REF!</definedName>
    <definedName name="уголь_опл_мет" localSheetId="0">#REF!</definedName>
    <definedName name="уголь_опл_мет">#REF!</definedName>
    <definedName name="уголь_опл_откл" localSheetId="0">#REF!</definedName>
    <definedName name="уголь_опл_откл">#REF!</definedName>
    <definedName name="уголь_опл_проч" localSheetId="0">#REF!</definedName>
    <definedName name="уголь_опл_проч">#REF!</definedName>
    <definedName name="уголь_оплата" localSheetId="0">#REF!</definedName>
    <definedName name="уголь_оплата">#REF!</definedName>
    <definedName name="уголь_потр" localSheetId="0">#REF!</definedName>
    <definedName name="уголь_потр">#REF!</definedName>
    <definedName name="уголь_тонн">[9]январь!$B$61</definedName>
    <definedName name="уголь_цена">[9]январь!$C$61</definedName>
    <definedName name="угпена">[71]заявка_на_произ!$A$127:$IV$127</definedName>
    <definedName name="угпена_ВСЕГО" localSheetId="0">#REF!</definedName>
    <definedName name="угпена_ВСЕГО">#REF!</definedName>
    <definedName name="угпена_ОКСА_ВСЕГО" localSheetId="0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[70]план!$G$2742</definedName>
    <definedName name="УИСО">[70]план!$G$2848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ОПС" localSheetId="0">#REF!</definedName>
    <definedName name="УОПС">#REF!</definedName>
    <definedName name="уплач" localSheetId="0">#REF!</definedName>
    <definedName name="уплач">#REF!</definedName>
    <definedName name="УРС">[70]план!$G$3033</definedName>
    <definedName name="усл_кред_орг" localSheetId="0">#REF!</definedName>
    <definedName name="усл_кред_орг">#REF!</definedName>
    <definedName name="услуги">[9]январь!$D$78</definedName>
    <definedName name="УТК">[70]план!$G$2778</definedName>
    <definedName name="уу">[0]!уу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 localSheetId="0">#REF!</definedName>
    <definedName name="уууууууу">#REF!</definedName>
    <definedName name="УФ">[0]!УФ</definedName>
    <definedName name="УЦС">[70]план!$G$2712</definedName>
    <definedName name="учебный">[70]план!$G$2551</definedName>
    <definedName name="уыукпе">[0]!уыукпе</definedName>
    <definedName name="ф">[0]!ф</definedName>
    <definedName name="ф1">[69]кварталы!$P$1</definedName>
    <definedName name="ф2">'[109]план 2000'!$G$643</definedName>
    <definedName name="Файл" localSheetId="0">#REF!</definedName>
    <definedName name="Файл">#REF!</definedName>
    <definedName name="фак">[69]Вып.П.П.!$F$8</definedName>
    <definedName name="ФАКТ" localSheetId="0">#REF!</definedName>
    <definedName name="ФАКТ">#REF!</definedName>
    <definedName name="факт_нараст_итог">[103]Факт!$A$15:$U$27</definedName>
    <definedName name="ФАКТ_ПОСТ" localSheetId="0">#REF!</definedName>
    <definedName name="ФАКТ_ПОСТ">#REF!</definedName>
    <definedName name="ФАКТ_ПОСТ_1" localSheetId="0">#REF!</definedName>
    <definedName name="ФАКТ_ПОСТ_1">#REF!</definedName>
    <definedName name="ФАКТ_ПОСТ_2" localSheetId="0">#REF!</definedName>
    <definedName name="ФАКТ_ПОСТ_2">#REF!</definedName>
    <definedName name="ФАКТ_ПОСТ_3" localSheetId="0">#REF!</definedName>
    <definedName name="ФАКТ_ПОСТ_3">#REF!</definedName>
    <definedName name="ФАКТ_ПОСТ_4" localSheetId="0">#REF!</definedName>
    <definedName name="ФАКТ_ПОСТ_4">#REF!</definedName>
    <definedName name="ФАКТ_ПОСТ_5" localSheetId="0">#REF!</definedName>
    <definedName name="ФАКТ_ПОСТ_5">#REF!</definedName>
    <definedName name="ФАКТ_ПРОДАЖ" localSheetId="0">#REF!</definedName>
    <definedName name="ФАКТ_ПРОДАЖ">#REF!</definedName>
    <definedName name="ФАКТ_тн" localSheetId="0">#REF!</definedName>
    <definedName name="ФАКТ_тн">#REF!</definedName>
    <definedName name="факт1" localSheetId="0">#REF!</definedName>
    <definedName name="факт1">#REF!</definedName>
    <definedName name="факт2" localSheetId="0">#REF!</definedName>
    <definedName name="факт2">#REF!</definedName>
    <definedName name="фам">[0]!фам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" localSheetId="0">#REF!</definedName>
    <definedName name="фев">#REF!</definedName>
    <definedName name="фев.98">[69]База!$AE$1:$AE$65536</definedName>
    <definedName name="фев2" localSheetId="0">#REF!</definedName>
    <definedName name="фев2">#REF!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[9]январь!$D$24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[9]январь!$D$93</definedName>
    <definedName name="ФЛитраж" localSheetId="0">#REF!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" localSheetId="0">[110]Лист1!#REF!</definedName>
    <definedName name="фо">[110]Лист1!#REF!</definedName>
    <definedName name="Форма">[0]!Форма</definedName>
    <definedName name="форма2" localSheetId="0">#REF!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 localSheetId="0">#REF!</definedName>
    <definedName name="ФПродукт">#REF!</definedName>
    <definedName name="ФТоннаж" localSheetId="0">#REF!</definedName>
    <definedName name="ФТоннаж">#REF!</definedName>
    <definedName name="ФУпаковка" localSheetId="0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 localSheetId="0">#REF!</definedName>
    <definedName name="ФЦ1">#REF!</definedName>
    <definedName name="ФЦ2" localSheetId="0">#REF!</definedName>
    <definedName name="ФЦ2">#REF!</definedName>
    <definedName name="фы">[0]!фы</definedName>
    <definedName name="фыаспит">[0]!фыаспит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'[72]цены цехов'!$D$31</definedName>
    <definedName name="ц">[0]!ц</definedName>
    <definedName name="ц1">[0]!ц1</definedName>
    <definedName name="ЦВС">[70]план!$G$2236</definedName>
    <definedName name="цемент">[71]заявка_на_произ!$A$84:$IV$84</definedName>
    <definedName name="цемент_вн" localSheetId="0">#REF!</definedName>
    <definedName name="цемент_вн">#REF!</definedName>
    <definedName name="цемент_ВСЕГО" localSheetId="0">#REF!</definedName>
    <definedName name="цемент_ВСЕГО">#REF!</definedName>
    <definedName name="цемент_РА" localSheetId="0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 localSheetId="0">#REF!</definedName>
    <definedName name="цена_FeB">#REF!</definedName>
    <definedName name="цена_FeV" localSheetId="0">#REF!</definedName>
    <definedName name="цена_FeV">#REF!</definedName>
    <definedName name="цена_Nb" localSheetId="0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 localSheetId="0">#REF!</definedName>
    <definedName name="ЦКП">#REF!</definedName>
    <definedName name="ЦЛК">'[72]цены цехов'!$D$56</definedName>
    <definedName name="ЦМОП">[70]план!$G$2653</definedName>
    <definedName name="ЦПТО">[70]план!$G$1858</definedName>
    <definedName name="ЦПШ">[70]план!$G$1828</definedName>
    <definedName name="ЦПШ_колич">[70]план!$C$1828</definedName>
    <definedName name="ЦРМО_2">[70]план!$G$3089</definedName>
    <definedName name="ЦРМО_3">[70]план!$G$3103</definedName>
    <definedName name="ЦРО">'[72]цены цехов'!$D$25</definedName>
    <definedName name="ЦТА">[70]план!$G$2283</definedName>
    <definedName name="цу">[0]!цу</definedName>
    <definedName name="цуа">[0]!цуа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[70]план!$G$2494</definedName>
    <definedName name="ЦУШ_колич">[70]план!$C$2494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[70]план!$G$2413</definedName>
    <definedName name="ч">[0]!ч</definedName>
    <definedName name="черновик">[0]!черновик</definedName>
    <definedName name="чет">[77]январь!$B$35</definedName>
    <definedName name="четвертый" localSheetId="0">#REF!</definedName>
    <definedName name="четвертый">#REF!</definedName>
    <definedName name="четыр">[77]январь!$D$38</definedName>
    <definedName name="четыре">[77]январь!$D$35</definedName>
    <definedName name="ЧП1" localSheetId="0">'[27]Balance Sh+Indices'!#REF!</definedName>
    <definedName name="ЧП1">'[27]Balance Sh+Indices'!#REF!</definedName>
    <definedName name="чугун_тов">'[70]Россия-экспорт'!$C$49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[77]январь!$D$27</definedName>
    <definedName name="шесть">[77]январь!$B$31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ихт_ВАЦ">'[72]цены цехов'!$D$44</definedName>
    <definedName name="шихт_ЛАЦ">'[72]цены цехов'!$D$47</definedName>
    <definedName name="шлак" localSheetId="0">#REF!</definedName>
    <definedName name="шлак">#REF!</definedName>
    <definedName name="шлак_глин_тонн" localSheetId="0">#REF!</definedName>
    <definedName name="шлак_глин_тонн">#REF!</definedName>
    <definedName name="шлак_глиноз_тонн" localSheetId="0">#REF!</definedName>
    <definedName name="шлак_глиноз_тонн">#REF!</definedName>
    <definedName name="шпат">[9]январь!$D$56</definedName>
    <definedName name="шпат_тонн">[9]январь!$B$56</definedName>
    <definedName name="штрафы" localSheetId="0">#REF!</definedName>
    <definedName name="штрафы">#REF!</definedName>
    <definedName name="щ">[0]!щ</definedName>
    <definedName name="ъ" localSheetId="0">#REF!</definedName>
    <definedName name="ъ">#REF!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кспорт">[70]план!$G$14</definedName>
    <definedName name="эл.энергия">'[72]цены цехов'!$D$13</definedName>
    <definedName name="эл_энергия">[70]план!$G$2092</definedName>
    <definedName name="электро">[0]!электро</definedName>
    <definedName name="электрол_РА" localSheetId="0">#REF!</definedName>
    <definedName name="электрол_РА">#REF!</definedName>
    <definedName name="электролит_РА" localSheetId="0">#REF!</definedName>
    <definedName name="электролит_РА">#REF!</definedName>
    <definedName name="энерг._т">[9]январь!$B$65</definedName>
    <definedName name="энергетич">[9]январь!$D$65</definedName>
    <definedName name="энергия">[9]январь!$D$72</definedName>
    <definedName name="энергия_тонн">[9]январь!$B$72</definedName>
    <definedName name="энергия_цена">[9]январь!$C$72</definedName>
    <definedName name="ЭРЦ">[70]план!$G$2437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">[0]!ю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ююю">[0]!ююююююю</definedName>
    <definedName name="я">[69]кварталы!$D$1</definedName>
    <definedName name="я1">[69]кварталы!$H$1</definedName>
    <definedName name="я107" localSheetId="0">#REF!</definedName>
    <definedName name="я107">#REF!</definedName>
    <definedName name="я109" localSheetId="0">#REF!</definedName>
    <definedName name="я109">#REF!</definedName>
    <definedName name="я111" localSheetId="0">#REF!</definedName>
    <definedName name="я111">#REF!</definedName>
    <definedName name="я113" localSheetId="0">#REF!</definedName>
    <definedName name="я113">#REF!</definedName>
    <definedName name="я114" localSheetId="0">#REF!</definedName>
    <definedName name="я114">#REF!</definedName>
    <definedName name="янв" localSheetId="0">#REF!</definedName>
    <definedName name="янв">#REF!</definedName>
    <definedName name="янв.98">[69]База!$AC$1:$AC$65536</definedName>
    <definedName name="янв2" localSheetId="0">#REF!</definedName>
    <definedName name="янв2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D77" i="2" l="1"/>
  <c r="E70" i="2"/>
  <c r="D70" i="2"/>
  <c r="E65" i="2"/>
  <c r="D65" i="2"/>
  <c r="E60" i="2"/>
  <c r="D60" i="2"/>
  <c r="E57" i="2"/>
  <c r="D57" i="2"/>
  <c r="E55" i="2"/>
  <c r="D55" i="2"/>
  <c r="E54" i="2"/>
  <c r="E52" i="2"/>
  <c r="D52" i="2"/>
  <c r="E48" i="2"/>
  <c r="D48" i="2"/>
  <c r="E47" i="2"/>
  <c r="D47" i="2"/>
  <c r="E46" i="2"/>
  <c r="D46" i="2"/>
  <c r="E43" i="2"/>
  <c r="D43" i="2"/>
  <c r="E42" i="2"/>
  <c r="D42" i="2"/>
  <c r="E41" i="2"/>
  <c r="D41" i="2"/>
  <c r="E40" i="2"/>
  <c r="D40" i="2"/>
  <c r="E39" i="2"/>
  <c r="E76" i="2" s="1"/>
  <c r="D39" i="2"/>
  <c r="D76" i="2" s="1"/>
  <c r="E37" i="2"/>
  <c r="D37" i="2"/>
  <c r="E36" i="2"/>
  <c r="D36" i="2"/>
  <c r="E33" i="2"/>
  <c r="D33" i="2"/>
  <c r="E30" i="2"/>
  <c r="D30" i="2"/>
  <c r="E29" i="2"/>
  <c r="D29" i="2"/>
  <c r="E28" i="2"/>
  <c r="D28" i="2"/>
  <c r="E27" i="2"/>
  <c r="D27" i="2"/>
  <c r="E26" i="2"/>
  <c r="D26" i="2"/>
  <c r="E24" i="2"/>
  <c r="E32" i="2" s="1"/>
  <c r="D24" i="2"/>
  <c r="D32" i="2" s="1"/>
  <c r="E23" i="2"/>
  <c r="D23" i="2"/>
  <c r="E21" i="2"/>
  <c r="E22" i="2" s="1"/>
  <c r="D21" i="2"/>
  <c r="D22" i="2" s="1"/>
  <c r="E19" i="2"/>
  <c r="E20" i="2" s="1"/>
  <c r="D19" i="2"/>
  <c r="D20" i="2" s="1"/>
  <c r="E17" i="2"/>
  <c r="E18" i="2" s="1"/>
  <c r="E49" i="2" s="1"/>
  <c r="D17" i="2"/>
  <c r="D18" i="2" s="1"/>
  <c r="D49" i="2" s="1"/>
  <c r="E16" i="2"/>
  <c r="D16" i="2"/>
  <c r="E15" i="2"/>
  <c r="D15" i="2"/>
  <c r="E14" i="2"/>
  <c r="D14" i="2"/>
</calcChain>
</file>

<file path=xl/sharedStrings.xml><?xml version="1.0" encoding="utf-8"?>
<sst xmlns="http://schemas.openxmlformats.org/spreadsheetml/2006/main" count="578" uniqueCount="148">
  <si>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</si>
  <si>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</si>
  <si>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</si>
  <si>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</si>
  <si>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ИНН:</t>
  </si>
  <si>
    <t>4217127144</t>
  </si>
  <si>
    <t>КПП:</t>
  </si>
  <si>
    <t>421701001</t>
  </si>
  <si>
    <t>Долгосрочный период регулирования:</t>
  </si>
  <si>
    <t>№ п/п</t>
  </si>
  <si>
    <t>Показатель</t>
  </si>
  <si>
    <t>Ед. изм.</t>
  </si>
  <si>
    <t>Примечание</t>
  </si>
  <si>
    <t>план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</si>
  <si>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</si>
  <si>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</si>
  <si>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</si>
  <si>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</si>
  <si>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</si>
  <si>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</si>
  <si>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</si>
  <si>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</si>
  <si>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</si>
  <si>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</si>
  <si>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</si>
  <si>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</si>
  <si>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</si>
  <si>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</si>
  <si>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</si>
  <si>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</si>
  <si>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</si>
  <si>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</si>
  <si>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</si>
  <si>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</si>
  <si>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</si>
  <si>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</si>
  <si>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</si>
  <si>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</si>
  <si>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</si>
  <si>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</si>
  <si>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</si>
  <si>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 xml:space="preserve"> - расходы на страхование</t>
  </si>
  <si>
    <t xml:space="preserve"> - работы и услуги сторонних организаций</t>
  </si>
  <si>
    <t xml:space="preserve"> - 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</si>
  <si>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</si>
  <si>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</si>
  <si>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</si>
  <si>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</si>
  <si>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</si>
  <si>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</si>
  <si>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</si>
  <si>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</si>
  <si>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</si>
  <si>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</si>
  <si>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</si>
  <si>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</si>
  <si>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</si>
  <si>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</si>
  <si>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</si>
  <si>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</si>
  <si>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</si>
  <si>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</si>
  <si>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</si>
  <si>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</si>
  <si>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</si>
  <si>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</si>
  <si>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</si>
  <si>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</si>
  <si>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</si>
  <si>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</si>
  <si>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 - энергия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</si>
  <si>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</si>
  <si>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</si>
  <si>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</si>
  <si>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</si>
  <si>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</si>
  <si>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</si>
  <si>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</si>
  <si>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</si>
  <si>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</si>
  <si>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</si>
  <si>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</si>
  <si>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</si>
  <si>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</si>
  <si>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</si>
  <si>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</si>
  <si>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</si>
  <si>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</si>
  <si>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</si>
  <si>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</si>
  <si>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</si>
  <si>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</si>
  <si>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</si>
  <si>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</si>
  <si>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</si>
  <si>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</si>
  <si>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</si>
  <si>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</si>
  <si>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</si>
  <si>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</si>
  <si>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</si>
  <si>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</si>
  <si>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</si>
  <si>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</si>
  <si>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</si>
  <si>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факт</t>
  </si>
  <si>
    <t xml:space="preserve"> - расходы на ремонтное обслуживание эл.сетей, зданий и сооружений</t>
  </si>
  <si>
    <t xml:space="preserve"> - в том числе на ремонт</t>
  </si>
  <si>
    <t xml:space="preserve">  - в том числе на ремонт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</si>
  <si>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</si>
  <si>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</si>
  <si>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</si>
  <si>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</si>
  <si>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</si>
  <si>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</si>
  <si>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</si>
  <si>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</si>
  <si>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Общее количество точек подключения на конец года</t>
  </si>
  <si>
    <t>Норматив технологического расхода (потерь) электрической энергии, установленный Минэнерго России</t>
  </si>
  <si>
    <t>2015 - 2019  гг.</t>
  </si>
  <si>
    <t>Наименование организации: ООО "Горэлектросеть"</t>
  </si>
  <si>
    <t>2.1</t>
  </si>
  <si>
    <t>2.2</t>
  </si>
  <si>
    <t>2.3</t>
  </si>
  <si>
    <t>2.4</t>
  </si>
  <si>
    <t>ВН</t>
  </si>
  <si>
    <t>СН1</t>
  </si>
  <si>
    <t>СН2</t>
  </si>
  <si>
    <t>НН</t>
  </si>
  <si>
    <t>3.1</t>
  </si>
  <si>
    <t>3.2</t>
  </si>
  <si>
    <t>3.3</t>
  </si>
  <si>
    <t>3.4</t>
  </si>
  <si>
    <t>4.1</t>
  </si>
  <si>
    <t>4.2</t>
  </si>
  <si>
    <t>4.4</t>
  </si>
  <si>
    <t>4.3</t>
  </si>
  <si>
    <t>5.1</t>
  </si>
  <si>
    <t>5.2</t>
  </si>
  <si>
    <t>5.3</t>
  </si>
  <si>
    <t>5.4</t>
  </si>
  <si>
    <t>Справочно: расходы на ремонт, всего</t>
  </si>
  <si>
    <t>2018 г.</t>
  </si>
  <si>
    <t>Дата:</t>
  </si>
  <si>
    <t>2020 - 2024  гг.</t>
  </si>
  <si>
    <t>2020 г.</t>
  </si>
  <si>
    <t>540601001</t>
  </si>
  <si>
    <t>31.03.2021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</si>
</sst>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;;;"/>
    <numFmt numFmtId="172" formatCode="#\."/>
    <numFmt numFmtId="173" formatCode="#.##0\.00"/>
    <numFmt numFmtId="174" formatCode="#\.00"/>
    <numFmt numFmtId="175" formatCode="\$#\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£#,##0_);\(\£#,##0\)"/>
    <numFmt numFmtId="185" formatCode="_-* #,##0\ _F_B_-;\-* #,##0\ _F_B_-;_-* &quot;-&quot;\ _F_B_-;_-@_-"/>
    <numFmt numFmtId="186" formatCode="_-* #,##0.00_-;\-* #,##0.00_-;_-* &quot;-&quot;??_-;_-@_-"/>
    <numFmt numFmtId="187" formatCode="&quot;$&quot;#,##0_);[Red]\(&quot;$&quot;#,##0\)"/>
    <numFmt numFmtId="188" formatCode="_(* #,##0.00_);[Red]_(* \(#,##0.00\);_(* &quot;-&quot;??_);_(@_)"/>
    <numFmt numFmtId="189" formatCode="_-* #,##0.00\ &quot;FB&quot;_-;\-* #,##0.00\ &quot;FB&quot;_-;_-* &quot;-&quot;??\ &quot;FB&quot;_-;_-@_-"/>
    <numFmt numFmtId="190" formatCode="&quot;$&quot;#,##0\ ;\(&quot;$&quot;#,##0\)"/>
    <numFmt numFmtId="191" formatCode="\$#,##0\ ;\(\$#,##0\)"/>
    <numFmt numFmtId="192" formatCode="0.0\x"/>
    <numFmt numFmtId="193" formatCode="_([$€]* #,##0.00_);_([$€]* \(#,##0.00\);_([$€]* &quot;-&quot;??_);_(@_)"/>
    <numFmt numFmtId="194" formatCode="_-* #,##0.00[$€-1]_-;\-* #,##0.00[$€-1]_-;_-* &quot;-&quot;??[$€-1]_-"/>
    <numFmt numFmtId="195" formatCode="_-* #,##0.00\ _F_B_-;\-* #,##0.00\ _F_B_-;_-* &quot;-&quot;??\ _F_B_-;_-@_-"/>
    <numFmt numFmtId="196" formatCode="0.0"/>
    <numFmt numFmtId="197" formatCode="_(* #,##0.00_);_(* \(#,##0.00\);_(* &quot;-&quot;??_);_(@_)"/>
    <numFmt numFmtId="198" formatCode="#,##0.0_);[Red]\(#,##0.0\)"/>
    <numFmt numFmtId="199" formatCode="#,##0_);[Blue]\(#,##0\)"/>
    <numFmt numFmtId="200" formatCode="_-* #,##0_-;_-* #,##0\-;_-* &quot;-&quot;_-;_-@_-"/>
    <numFmt numFmtId="201" formatCode="_-* #,##0.00_-;_-* #,##0.00\-;_-* &quot;-&quot;??_-;_-@_-"/>
    <numFmt numFmtId="202" formatCode="_-* #,##0\ _$_-;\-* #,##0\ _$_-;_-* &quot;-&quot;\ _$_-;_-@_-"/>
    <numFmt numFmtId="203" formatCode="_-* #,##0.00\ _$_-;\-* #,##0.00\ _$_-;_-* &quot;-&quot;??\ _$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_-* #,##0_đ_._-;\-* #,##0_đ_._-;_-* &quot;-&quot;_đ_._-;_-@_-"/>
    <numFmt numFmtId="211" formatCode="_-* #,##0.00_đ_._-;\-* #,##0.00_đ_._-;_-* &quot;-&quot;??_đ_._-;_-@_-"/>
    <numFmt numFmtId="212" formatCode="_-* #,##0\ &quot;FB&quot;_-;\-* #,##0\ &quot;FB&quot;_-;_-* &quot;-&quot;\ &quot;FB&quot;_-;_-@_-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#,##0.000"/>
    <numFmt numFmtId="217" formatCode="#,##0\т"/>
    <numFmt numFmtId="218" formatCode="_-* #,##0.00_р_._-;\-* #,##0.00_р_._-;_-* \-??_р_._-;_-@_-"/>
    <numFmt numFmtId="219" formatCode="_-&quot;€&quot;* #,##0.00_-;\-&quot;€&quot;* #,##0.00_-;_-&quot;€&quot;* &quot;-&quot;??_-;_-@_-"/>
    <numFmt numFmtId="220" formatCode="#,##0.0"/>
    <numFmt numFmtId="221" formatCode="%#\.00"/>
    <numFmt numFmtId="222" formatCode="_-* #,##0.00_р_._-;\-* #,##0.00_р_._-;_-* &quot;-&quot;_р_._-;_-@_-"/>
    <numFmt numFmtId="223" formatCode="_-* #,##0.000_р_._-;\-* #,##0.000_р_._-;_-* &quot;-&quot;_р_._-;_-@_-"/>
  </numFmts>
  <fonts count="1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4">
    <xf numFmtId="0" fontId="0" fillId="0" borderId="0"/>
    <xf numFmtId="0" fontId="2" fillId="0" borderId="0"/>
    <xf numFmtId="0" fontId="7" fillId="0" borderId="0"/>
    <xf numFmtId="0" fontId="9" fillId="0" borderId="0">
      <alignment horizontal="left"/>
    </xf>
    <xf numFmtId="0" fontId="11" fillId="0" borderId="0">
      <protection locked="0"/>
    </xf>
    <xf numFmtId="0" fontId="11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168" fontId="9" fillId="0" borderId="0">
      <alignment vertical="top"/>
    </xf>
    <xf numFmtId="168" fontId="13" fillId="0" borderId="0">
      <alignment vertical="top"/>
    </xf>
    <xf numFmtId="169" fontId="13" fillId="2" borderId="0">
      <alignment vertical="top"/>
    </xf>
    <xf numFmtId="168" fontId="13" fillId="3" borderId="0">
      <alignment vertical="top"/>
    </xf>
    <xf numFmtId="0" fontId="14" fillId="0" borderId="0" applyFont="0" applyFill="0" applyBorder="0" applyAlignment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11" fillId="0" borderId="0">
      <protection locked="0"/>
    </xf>
    <xf numFmtId="0" fontId="11" fillId="0" borderId="3">
      <protection locked="0"/>
    </xf>
    <xf numFmtId="171" fontId="11" fillId="0" borderId="0">
      <protection locked="0"/>
    </xf>
    <xf numFmtId="171" fontId="11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2" fillId="0" borderId="0"/>
    <xf numFmtId="0" fontId="12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1" fillId="0" borderId="3">
      <protection locked="0"/>
    </xf>
    <xf numFmtId="172" fontId="11" fillId="0" borderId="3">
      <protection locked="0"/>
    </xf>
    <xf numFmtId="0" fontId="16" fillId="0" borderId="3">
      <protection locked="0"/>
    </xf>
    <xf numFmtId="0" fontId="11" fillId="0" borderId="0">
      <protection locked="0"/>
    </xf>
    <xf numFmtId="173" fontId="11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0" fontId="11" fillId="0" borderId="0">
      <protection locked="0"/>
    </xf>
    <xf numFmtId="173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5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1" fillId="0" borderId="3">
      <protection locked="0"/>
    </xf>
    <xf numFmtId="172" fontId="11" fillId="0" borderId="3">
      <protection locked="0"/>
    </xf>
    <xf numFmtId="0" fontId="17" fillId="0" borderId="0">
      <protection locked="0"/>
    </xf>
    <xf numFmtId="0" fontId="19" fillId="4" borderId="4" applyNumberFormat="0" applyFill="0" applyBorder="0" applyAlignment="0">
      <alignment horizontal="left"/>
    </xf>
    <xf numFmtId="0" fontId="20" fillId="4" borderId="0" applyNumberFormat="0" applyFill="0" applyBorder="0" applyAlignment="0"/>
    <xf numFmtId="0" fontId="21" fillId="5" borderId="4" applyNumberFormat="0" applyFill="0" applyBorder="0" applyAlignment="0">
      <alignment horizontal="left"/>
    </xf>
    <xf numFmtId="0" fontId="22" fillId="6" borderId="0" applyNumberFormat="0" applyFill="0" applyBorder="0" applyAlignment="0"/>
    <xf numFmtId="0" fontId="23" fillId="0" borderId="0" applyNumberFormat="0" applyFill="0" applyBorder="0" applyAlignment="0"/>
    <xf numFmtId="0" fontId="24" fillId="0" borderId="5" applyNumberFormat="0" applyFill="0" applyBorder="0" applyAlignment="0">
      <alignment horizontal="left"/>
    </xf>
    <xf numFmtId="0" fontId="25" fillId="7" borderId="6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8" borderId="1" applyNumberFormat="0" applyFill="0" applyBorder="0" applyAlignment="0"/>
    <xf numFmtId="0" fontId="27" fillId="0" borderId="5" applyNumberFormat="0" applyFill="0" applyBorder="0" applyAlignment="0"/>
    <xf numFmtId="0" fontId="26" fillId="0" borderId="0" applyNumberFormat="0" applyFill="0" applyBorder="0" applyAlignment="0"/>
    <xf numFmtId="0" fontId="17" fillId="0" borderId="0"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 horizontal="right"/>
    </xf>
    <xf numFmtId="0" fontId="33" fillId="0" borderId="0">
      <protection locked="0"/>
    </xf>
    <xf numFmtId="0" fontId="33" fillId="0" borderId="0">
      <protection locked="0"/>
    </xf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178" fontId="34" fillId="0" borderId="0" applyFont="0" applyFill="0" applyBorder="0" applyProtection="0"/>
    <xf numFmtId="0" fontId="35" fillId="0" borderId="0" applyNumberFormat="0" applyFill="0" applyBorder="0" applyAlignment="0" applyProtection="0">
      <alignment vertical="top"/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181" fontId="38" fillId="0" borderId="7"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41" borderId="0"/>
    <xf numFmtId="0" fontId="42" fillId="41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4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2" borderId="8" applyNumberFormat="0" applyAlignment="0" applyProtection="0"/>
    <xf numFmtId="0" fontId="34" fillId="43" borderId="0" applyNumberFormat="0" applyFont="0" applyBorder="0" applyAlignment="0"/>
    <xf numFmtId="0" fontId="50" fillId="0" borderId="1" applyNumberFormat="0" applyFont="0" applyFill="0" applyProtection="0">
      <alignment horizontal="centerContinuous" vertical="center"/>
    </xf>
    <xf numFmtId="0" fontId="3" fillId="44" borderId="0" applyNumberFormat="0" applyFont="0" applyBorder="0" applyAlignment="0" applyProtection="0"/>
    <xf numFmtId="0" fontId="51" fillId="45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5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6" fontId="3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56" fillId="46" borderId="7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9" fontId="3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41" fillId="47" borderId="0"/>
    <xf numFmtId="0" fontId="42" fillId="48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3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70" fontId="61" fillId="0" borderId="0">
      <alignment vertical="top"/>
    </xf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1" fillId="0" borderId="0">
      <protection locked="0"/>
    </xf>
    <xf numFmtId="196" fontId="63" fillId="0" borderId="0" applyFill="0" applyBorder="0" applyAlignment="0" applyProtection="0"/>
    <xf numFmtId="0" fontId="11" fillId="0" borderId="0">
      <protection locked="0"/>
    </xf>
    <xf numFmtId="196" fontId="9" fillId="0" borderId="0" applyFill="0" applyBorder="0" applyAlignment="0" applyProtection="0"/>
    <xf numFmtId="0" fontId="11" fillId="0" borderId="0">
      <protection locked="0"/>
    </xf>
    <xf numFmtId="196" fontId="64" fillId="0" borderId="0" applyFill="0" applyBorder="0" applyAlignment="0" applyProtection="0"/>
    <xf numFmtId="0" fontId="11" fillId="0" borderId="0">
      <protection locked="0"/>
    </xf>
    <xf numFmtId="196" fontId="65" fillId="0" borderId="0" applyFill="0" applyBorder="0" applyAlignment="0" applyProtection="0"/>
    <xf numFmtId="0" fontId="11" fillId="0" borderId="0">
      <protection locked="0"/>
    </xf>
    <xf numFmtId="196" fontId="66" fillId="0" borderId="0" applyFill="0" applyBorder="0" applyAlignment="0" applyProtection="0"/>
    <xf numFmtId="0" fontId="11" fillId="0" borderId="0">
      <protection locked="0"/>
    </xf>
    <xf numFmtId="196" fontId="67" fillId="0" borderId="0" applyFill="0" applyBorder="0" applyAlignment="0" applyProtection="0"/>
    <xf numFmtId="0" fontId="11" fillId="0" borderId="0">
      <protection locked="0"/>
    </xf>
    <xf numFmtId="196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4" fillId="0" borderId="0">
      <alignment vertical="center"/>
    </xf>
    <xf numFmtId="0" fontId="69" fillId="0" borderId="0" applyFill="0" applyBorder="0" applyProtection="0">
      <alignment horizontal="left"/>
    </xf>
    <xf numFmtId="0" fontId="70" fillId="11" borderId="0" applyNumberFormat="0" applyBorder="0" applyAlignment="0" applyProtection="0"/>
    <xf numFmtId="197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4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70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8" fontId="86" fillId="49" borderId="0" applyNumberFormat="0" applyBorder="0" applyAlignment="0" applyProtection="0">
      <protection locked="0"/>
    </xf>
    <xf numFmtId="0" fontId="33" fillId="0" borderId="0">
      <protection locked="0"/>
    </xf>
    <xf numFmtId="0" fontId="33" fillId="0" borderId="0">
      <protection locked="0"/>
    </xf>
    <xf numFmtId="181" fontId="87" fillId="0" borderId="0"/>
    <xf numFmtId="0" fontId="3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4" fillId="50" borderId="0" applyNumberFormat="0" applyFont="0" applyBorder="0" applyAlignment="0"/>
    <xf numFmtId="0" fontId="89" fillId="14" borderId="8" applyNumberFormat="0" applyAlignment="0" applyProtection="0"/>
    <xf numFmtId="0" fontId="89" fillId="14" borderId="8" applyNumberFormat="0" applyAlignment="0" applyProtection="0"/>
    <xf numFmtId="170" fontId="13" fillId="0" borderId="0">
      <alignment vertical="top"/>
    </xf>
    <xf numFmtId="170" fontId="13" fillId="2" borderId="0">
      <alignment vertical="top"/>
    </xf>
    <xf numFmtId="199" fontId="13" fillId="3" borderId="0">
      <alignment vertical="top"/>
    </xf>
    <xf numFmtId="38" fontId="13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92" fillId="0" borderId="16" applyNumberFormat="0" applyFill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92" fontId="93" fillId="0" borderId="0" applyFont="0" applyFill="0" applyBorder="0" applyAlignment="0" applyProtection="0"/>
    <xf numFmtId="0" fontId="94" fillId="51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9" fontId="14" fillId="0" borderId="0"/>
    <xf numFmtId="37" fontId="97" fillId="49" borderId="4" applyBorder="0">
      <alignment horizontal="left" vertical="center" indent="2"/>
    </xf>
    <xf numFmtId="0" fontId="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2" fillId="0" borderId="0"/>
    <xf numFmtId="0" fontId="100" fillId="0" borderId="0"/>
    <xf numFmtId="0" fontId="32" fillId="0" borderId="0"/>
    <xf numFmtId="0" fontId="101" fillId="0" borderId="0"/>
    <xf numFmtId="0" fontId="12" fillId="0" borderId="0"/>
    <xf numFmtId="0" fontId="102" fillId="52" borderId="17" applyNumberFormat="0" applyFont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103" fillId="42" borderId="18" applyNumberFormat="0" applyAlignment="0" applyProtection="0"/>
    <xf numFmtId="40" fontId="104" fillId="53" borderId="0">
      <alignment horizontal="right"/>
    </xf>
    <xf numFmtId="0" fontId="105" fillId="50" borderId="0">
      <alignment horizontal="center"/>
    </xf>
    <xf numFmtId="0" fontId="106" fillId="54" borderId="0"/>
    <xf numFmtId="0" fontId="107" fillId="53" borderId="0" applyBorder="0">
      <alignment horizontal="centerContinuous"/>
    </xf>
    <xf numFmtId="0" fontId="108" fillId="54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1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4" borderId="18" applyNumberFormat="0" applyProtection="0">
      <alignment vertical="center"/>
    </xf>
    <xf numFmtId="4" fontId="114" fillId="44" borderId="18" applyNumberFormat="0" applyProtection="0">
      <alignment vertical="center"/>
    </xf>
    <xf numFmtId="4" fontId="104" fillId="44" borderId="18" applyNumberFormat="0" applyProtection="0">
      <alignment horizontal="left" vertical="center" indent="1"/>
    </xf>
    <xf numFmtId="4" fontId="104" fillId="44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04" fillId="56" borderId="18" applyNumberFormat="0" applyProtection="0">
      <alignment horizontal="right" vertical="center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7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42" fillId="64" borderId="18" applyNumberFormat="0" applyProtection="0">
      <alignment horizontal="left" vertical="center" indent="1"/>
    </xf>
    <xf numFmtId="4" fontId="104" fillId="65" borderId="20" applyNumberFormat="0" applyProtection="0">
      <alignment horizontal="left" vertical="center" indent="1"/>
    </xf>
    <xf numFmtId="4" fontId="115" fillId="6" borderId="0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16" fillId="65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2" fillId="0" borderId="0"/>
    <xf numFmtId="4" fontId="104" fillId="67" borderId="18" applyNumberFormat="0" applyProtection="0">
      <alignment vertical="center"/>
    </xf>
    <xf numFmtId="4" fontId="114" fillId="67" borderId="18" applyNumberFormat="0" applyProtection="0">
      <alignment vertical="center"/>
    </xf>
    <xf numFmtId="4" fontId="104" fillId="67" borderId="18" applyNumberFormat="0" applyProtection="0">
      <alignment horizontal="left" vertical="center" indent="1"/>
    </xf>
    <xf numFmtId="4" fontId="104" fillId="67" borderId="18" applyNumberFormat="0" applyProtection="0">
      <alignment horizontal="left" vertical="center" indent="1"/>
    </xf>
    <xf numFmtId="4" fontId="104" fillId="65" borderId="18" applyNumberFormat="0" applyProtection="0">
      <alignment horizontal="right" vertical="center"/>
    </xf>
    <xf numFmtId="4" fontId="114" fillId="65" borderId="18" applyNumberFormat="0" applyProtection="0">
      <alignment horizontal="right" vertical="center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117" fillId="0" borderId="0"/>
    <xf numFmtId="4" fontId="118" fillId="65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2" fillId="0" borderId="0" applyNumberFormat="0" applyFill="0" applyBorder="0" applyAlignment="0" applyProtection="0">
      <alignment horizontal="center"/>
    </xf>
    <xf numFmtId="0" fontId="119" fillId="0" borderId="0"/>
    <xf numFmtId="0" fontId="12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" applyBorder="0" applyProtection="0">
      <alignment horizontal="right" vertical="center"/>
    </xf>
    <xf numFmtId="0" fontId="122" fillId="68" borderId="0" applyBorder="0" applyProtection="0">
      <alignment horizontal="centerContinuous" vertical="center"/>
    </xf>
    <xf numFmtId="0" fontId="122" fillId="69" borderId="1" applyBorder="0" applyProtection="0">
      <alignment horizontal="centerContinuous" vertical="center"/>
    </xf>
    <xf numFmtId="0" fontId="123" fillId="0" borderId="0"/>
    <xf numFmtId="170" fontId="124" fillId="70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134" fillId="0" borderId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/>
    <xf numFmtId="0" fontId="136" fillId="0" borderId="1" applyBorder="0" applyProtection="0">
      <alignment horizontal="right"/>
    </xf>
    <xf numFmtId="215" fontId="46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7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7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7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7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81" fontId="38" fillId="0" borderId="7">
      <protection locked="0"/>
    </xf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137" fillId="20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3" fontId="138" fillId="0" borderId="0">
      <alignment horizontal="center" vertical="center" textRotation="90" wrapText="1"/>
    </xf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39" fillId="75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0" fillId="75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4" fontId="14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0" fontId="143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4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5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6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8" fillId="0" borderId="25" applyBorder="0">
      <alignment horizontal="center" vertical="center" wrapText="1"/>
    </xf>
    <xf numFmtId="181" fontId="56" fillId="46" borderId="7"/>
    <xf numFmtId="4" fontId="102" fillId="44" borderId="2" applyBorder="0">
      <alignment horizontal="right"/>
    </xf>
    <xf numFmtId="49" fontId="149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50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2" applyBorder="0">
      <alignment vertical="center"/>
    </xf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151" fillId="76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20" fillId="0" borderId="0">
      <alignment horizontal="center" vertical="top" wrapText="1"/>
    </xf>
    <xf numFmtId="0" fontId="20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20" fillId="0" borderId="0">
      <alignment horizontal="center" vertical="top" wrapText="1"/>
    </xf>
    <xf numFmtId="216" fontId="153" fillId="3" borderId="2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4" fontId="154" fillId="0" borderId="0"/>
    <xf numFmtId="0" fontId="155" fillId="49" borderId="0" applyFill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56" fillId="77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49" fontId="102" fillId="0" borderId="0" applyBorder="0">
      <alignment vertical="top"/>
    </xf>
    <xf numFmtId="0" fontId="157" fillId="0" borderId="0"/>
    <xf numFmtId="49" fontId="102" fillId="0" borderId="0" applyBorder="0">
      <alignment vertical="top"/>
    </xf>
    <xf numFmtId="0" fontId="158" fillId="0" borderId="0"/>
    <xf numFmtId="0" fontId="158" fillId="0" borderId="0"/>
    <xf numFmtId="0" fontId="6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6" fillId="0" borderId="0"/>
    <xf numFmtId="0" fontId="2" fillId="0" borderId="0"/>
    <xf numFmtId="0" fontId="34" fillId="0" borderId="0"/>
    <xf numFmtId="0" fontId="2" fillId="0" borderId="0"/>
    <xf numFmtId="49" fontId="102" fillId="0" borderId="0" applyBorder="0">
      <alignment vertical="top"/>
    </xf>
    <xf numFmtId="0" fontId="28" fillId="0" borderId="0"/>
    <xf numFmtId="0" fontId="2" fillId="0" borderId="0"/>
    <xf numFmtId="0" fontId="34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59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6" fontId="160" fillId="44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78" borderId="17" applyNumberForma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2" fillId="0" borderId="0"/>
    <xf numFmtId="170" fontId="9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2" fillId="0" borderId="0"/>
    <xf numFmtId="49" fontId="163" fillId="0" borderId="0"/>
    <xf numFmtId="49" fontId="164" fillId="0" borderId="0">
      <alignment vertical="top"/>
    </xf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7" fontId="166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167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" fillId="0" borderId="0" applyFont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9" fontId="34" fillId="0" borderId="0" applyFont="0" applyFill="0" applyBorder="0" applyAlignment="0" applyProtection="0"/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79" borderId="27" applyBorder="0">
      <alignment horizontal="right"/>
    </xf>
    <xf numFmtId="4" fontId="102" fillId="3" borderId="2" applyFont="0" applyBorder="0">
      <alignment horizontal="right"/>
    </xf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67" fillId="17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220" fontId="2" fillId="0" borderId="2" applyFont="0" applyFill="0" applyBorder="0" applyProtection="0">
      <alignment horizontal="center" vertical="center"/>
    </xf>
    <xf numFmtId="0" fontId="11" fillId="0" borderId="0">
      <protection locked="0"/>
    </xf>
    <xf numFmtId="221" fontId="11" fillId="0" borderId="0">
      <protection locked="0"/>
    </xf>
    <xf numFmtId="166" fontId="16" fillId="0" borderId="0">
      <protection locked="0"/>
    </xf>
    <xf numFmtId="0" fontId="38" fillId="0" borderId="2" applyBorder="0">
      <alignment horizontal="center" vertical="center" wrapText="1"/>
    </xf>
    <xf numFmtId="49" fontId="168" fillId="0" borderId="2" applyNumberFormat="0" applyFill="0" applyAlignment="0" applyProtection="0"/>
  </cellStyleXfs>
  <cellXfs count="62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Border="1" applyAlignment="1"/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/>
    <xf numFmtId="0" fontId="4" fillId="0" borderId="0" xfId="1" applyFont="1" applyBorder="1"/>
    <xf numFmtId="0" fontId="8" fillId="0" borderId="0" xfId="1" applyFont="1"/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 indent="3"/>
    </xf>
    <xf numFmtId="0" fontId="8" fillId="0" borderId="2" xfId="1" applyFont="1" applyFill="1" applyBorder="1" applyAlignment="1">
      <alignment horizontal="left" vertical="center" wrapText="1" indent="5"/>
    </xf>
    <xf numFmtId="0" fontId="8" fillId="0" borderId="2" xfId="1" applyFont="1" applyFill="1" applyBorder="1" applyAlignment="1">
      <alignment horizontal="left" vertical="center" wrapText="1" indent="7"/>
    </xf>
    <xf numFmtId="10" fontId="8" fillId="0" borderId="0" xfId="1" applyNumberFormat="1" applyFont="1"/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169" fillId="0" borderId="0" xfId="1" applyFont="1"/>
    <xf numFmtId="0" fontId="170" fillId="0" borderId="0" xfId="1" applyFont="1" applyAlignment="1">
      <alignment vertical="top"/>
    </xf>
    <xf numFmtId="165" fontId="8" fillId="0" borderId="0" xfId="1" applyNumberFormat="1" applyFont="1"/>
    <xf numFmtId="49" fontId="172" fillId="0" borderId="2" xfId="1" applyNumberFormat="1" applyFont="1" applyFill="1" applyBorder="1" applyAlignment="1">
      <alignment horizontal="center" vertical="center"/>
    </xf>
    <xf numFmtId="0" fontId="172" fillId="0" borderId="2" xfId="1" applyFont="1" applyFill="1" applyBorder="1" applyAlignment="1">
      <alignment horizontal="justify" vertical="center" wrapText="1"/>
    </xf>
    <xf numFmtId="0" fontId="172" fillId="0" borderId="2" xfId="1" applyFont="1" applyFill="1" applyBorder="1" applyAlignment="1">
      <alignment horizontal="center" vertical="center"/>
    </xf>
    <xf numFmtId="0" fontId="172" fillId="0" borderId="2" xfId="1" applyFont="1" applyFill="1" applyBorder="1" applyAlignment="1">
      <alignment horizontal="left" vertical="center" wrapText="1" indent="3"/>
    </xf>
    <xf numFmtId="0" fontId="172" fillId="0" borderId="2" xfId="1" applyFont="1" applyFill="1" applyBorder="1" applyAlignment="1">
      <alignment horizontal="left" vertical="center" wrapText="1" indent="7"/>
    </xf>
    <xf numFmtId="0" fontId="171" fillId="0" borderId="2" xfId="1" applyFont="1" applyFill="1" applyBorder="1" applyAlignment="1">
      <alignment horizontal="center" vertical="top"/>
    </xf>
    <xf numFmtId="0" fontId="172" fillId="0" borderId="2" xfId="1" applyFont="1" applyFill="1" applyBorder="1" applyAlignment="1">
      <alignment horizontal="center" vertical="center" wrapText="1"/>
    </xf>
    <xf numFmtId="165" fontId="172" fillId="0" borderId="2" xfId="1" applyNumberFormat="1" applyFont="1" applyFill="1" applyBorder="1" applyAlignment="1">
      <alignment horizontal="right" vertical="center"/>
    </xf>
    <xf numFmtId="0" fontId="8" fillId="80" borderId="0" xfId="1" applyFont="1" applyFill="1"/>
    <xf numFmtId="223" fontId="8" fillId="0" borderId="0" xfId="1" applyNumberFormat="1" applyFont="1"/>
    <xf numFmtId="165" fontId="172" fillId="81" borderId="2" xfId="1" applyNumberFormat="1" applyFont="1" applyFill="1" applyBorder="1" applyAlignment="1">
      <alignment horizontal="right" vertical="center"/>
    </xf>
    <xf numFmtId="209" fontId="8" fillId="0" borderId="0" xfId="1" applyNumberFormat="1" applyFont="1"/>
    <xf numFmtId="222" fontId="172" fillId="81" borderId="2" xfId="1" applyNumberFormat="1" applyFont="1" applyFill="1" applyBorder="1" applyAlignment="1">
      <alignment horizontal="right" vertical="center"/>
    </xf>
    <xf numFmtId="49" fontId="172" fillId="81" borderId="2" xfId="1" applyNumberFormat="1" applyFont="1" applyFill="1" applyBorder="1" applyAlignment="1">
      <alignment horizontal="center" vertical="center"/>
    </xf>
    <xf numFmtId="0" fontId="172" fillId="81" borderId="2" xfId="1" applyFont="1" applyFill="1" applyBorder="1" applyAlignment="1">
      <alignment horizontal="justify" vertical="center" wrapText="1"/>
    </xf>
    <xf numFmtId="0" fontId="172" fillId="81" borderId="2" xfId="1" applyFont="1" applyFill="1" applyBorder="1" applyAlignment="1">
      <alignment horizontal="center" vertical="center"/>
    </xf>
    <xf numFmtId="0" fontId="172" fillId="81" borderId="2" xfId="1" applyFont="1" applyFill="1" applyBorder="1" applyAlignment="1">
      <alignment horizontal="center" vertical="center" wrapText="1"/>
    </xf>
    <xf numFmtId="0" fontId="172" fillId="81" borderId="2" xfId="1" applyFont="1" applyFill="1" applyBorder="1" applyAlignment="1">
      <alignment horizontal="left" vertical="center" wrapText="1" indent="3"/>
    </xf>
    <xf numFmtId="0" fontId="172" fillId="81" borderId="2" xfId="1" applyFont="1" applyFill="1" applyBorder="1" applyAlignment="1">
      <alignment horizontal="left" vertical="center" wrapText="1" indent="5"/>
    </xf>
    <xf numFmtId="0" fontId="172" fillId="81" borderId="2" xfId="1" applyFont="1" applyFill="1" applyBorder="1" applyAlignment="1">
      <alignment horizontal="left" vertical="center" wrapText="1" indent="7"/>
    </xf>
    <xf numFmtId="3" fontId="172" fillId="81" borderId="2" xfId="1" applyNumberFormat="1" applyFont="1" applyFill="1" applyBorder="1" applyAlignment="1">
      <alignment horizontal="center" vertical="center"/>
    </xf>
    <xf numFmtId="0" fontId="6" fillId="81" borderId="0" xfId="1" applyFont="1" applyFill="1"/>
    <xf numFmtId="0" fontId="4" fillId="81" borderId="0" xfId="1" applyFont="1" applyFill="1"/>
    <xf numFmtId="0" fontId="170" fillId="81" borderId="0" xfId="1" applyFont="1" applyFill="1" applyAlignment="1">
      <alignment vertical="top"/>
    </xf>
    <xf numFmtId="0" fontId="8" fillId="81" borderId="0" xfId="1" applyFont="1" applyFill="1"/>
    <xf numFmtId="0" fontId="3" fillId="81" borderId="0" xfId="1" applyFont="1" applyFill="1"/>
    <xf numFmtId="0" fontId="169" fillId="81" borderId="0" xfId="1" applyFont="1" applyFill="1"/>
    <xf numFmtId="0" fontId="10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5" fillId="0" borderId="0" xfId="1" applyFont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71" fillId="0" borderId="28" xfId="1" applyFont="1" applyFill="1" applyBorder="1" applyAlignment="1">
      <alignment horizontal="center" vertical="top" wrapText="1"/>
    </xf>
    <xf numFmtId="0" fontId="171" fillId="0" borderId="4" xfId="1" applyFont="1" applyFill="1" applyBorder="1" applyAlignment="1">
      <alignment horizontal="center" vertical="top" wrapText="1"/>
    </xf>
    <xf numFmtId="0" fontId="171" fillId="0" borderId="2" xfId="1" applyFont="1" applyFill="1" applyBorder="1" applyAlignment="1">
      <alignment horizontal="center" vertical="top" wrapText="1"/>
    </xf>
    <xf numFmtId="0" fontId="171" fillId="0" borderId="2" xfId="1" applyFont="1" applyFill="1" applyBorder="1" applyAlignment="1">
      <alignment horizontal="center" vertical="top"/>
    </xf>
  </cellXfs>
  <cellStyles count="1604">
    <cellStyle name=" 1" xfId="9"/>
    <cellStyle name="%" xfId="10"/>
    <cellStyle name="%_Inputs" xfId="11"/>
    <cellStyle name="%_Inputs (const)" xfId="12"/>
    <cellStyle name="%_Inputs Co" xfId="13"/>
    <cellStyle name=";;;" xfId="14"/>
    <cellStyle name="_Model_RAB Мой" xfId="15"/>
    <cellStyle name="_Model_RAB Мой_46EE.2011(v1.0)" xfId="16"/>
    <cellStyle name="_Model_RAB Мой_ARMRAZR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EDEL.JKH.UTV.2011(v1.0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ARMRAZR" xfId="26"/>
    <cellStyle name="_Model_RAB_MRSK_svod_BALANCE.WARM.2011YEAR.NEW.UPDATE.SCHEME" xfId="27"/>
    <cellStyle name="_Model_RAB_MRSK_svod_NADB.JNVLS.APTEKA.2011(v1.3.3)" xfId="28"/>
    <cellStyle name="_Model_RAB_MRSK_svod_NADB.JNVLS.APTEKA.2011(v1.3.4)" xfId="29"/>
    <cellStyle name="_Model_RAB_MRSK_svod_PREDEL.JKH.UTV.2011(v1.0.1)" xfId="30"/>
    <cellStyle name="_Model_RAB_MRSK_svod_UPDATE.46EE.2011.TO.1.1" xfId="31"/>
    <cellStyle name="_Model_RAB_MRSK_svod_UPDATE.BALANCE.WARM.2011YEAR.TO.1.1" xfId="32"/>
    <cellStyle name="_ВО ОП ТЭС-ОТ- 2007" xfId="37"/>
    <cellStyle name="_ВФ ОАО ТЭС-ОТ- 2009" xfId="38"/>
    <cellStyle name="_выручка по присоединениям2" xfId="39"/>
    <cellStyle name="_Договор аренды ЯЭ с разбивкой" xfId="40"/>
    <cellStyle name="_Исходные данные для модели" xfId="41"/>
    <cellStyle name="_МОДЕЛЬ_1 (2)" xfId="42"/>
    <cellStyle name="_МОДЕЛЬ_1 (2)_46EE.2011(v1.0)" xfId="43"/>
    <cellStyle name="_МОДЕЛЬ_1 (2)_ARMRAZR" xfId="44"/>
    <cellStyle name="_МОДЕЛЬ_1 (2)_BALANCE.WARM.2011YEAR.NEW.UPDATE.SCHEME" xfId="45"/>
    <cellStyle name="_МОДЕЛЬ_1 (2)_NADB.JNVLS.APTEKA.2011(v1.3.3)" xfId="46"/>
    <cellStyle name="_МОДЕЛЬ_1 (2)_NADB.JNVLS.APTEKA.2011(v1.3.4)" xfId="47"/>
    <cellStyle name="_МОДЕЛЬ_1 (2)_PREDEL.JKH.UTV.2011(v1.0.1)" xfId="48"/>
    <cellStyle name="_МОДЕЛЬ_1 (2)_UPDATE.46EE.2011.TO.1.1" xfId="49"/>
    <cellStyle name="_МОДЕЛЬ_1 (2)_UPDATE.BALANCE.WARM.2011YEAR.TO.1.1" xfId="50"/>
    <cellStyle name="_НВВ 2009 постатейно свод по филиалам_09_02_09" xfId="51"/>
    <cellStyle name="_НВВ 2009 постатейно свод по филиалам_для Валентина" xfId="52"/>
    <cellStyle name="_Омск" xfId="53"/>
    <cellStyle name="_ОТ ИД 2009" xfId="54"/>
    <cellStyle name="_пр 5 тариф RAB" xfId="55"/>
    <cellStyle name="_пр 5 тариф RAB_46EE.2011(v1.0)" xfId="56"/>
    <cellStyle name="_пр 5 тариф RAB_ARMRAZR" xfId="57"/>
    <cellStyle name="_пр 5 тариф RAB_BALANCE.WARM.2011YEAR.NEW.UPDATE.SCHEME" xfId="58"/>
    <cellStyle name="_пр 5 тариф RAB_NADB.JNVLS.APTEKA.2011(v1.3.3)" xfId="59"/>
    <cellStyle name="_пр 5 тариф RAB_NADB.JNVLS.APTEKA.2011(v1.3.4)" xfId="60"/>
    <cellStyle name="_пр 5 тариф RAB_PREDEL.JKH.UTV.2011(v1.0.1)" xfId="61"/>
    <cellStyle name="_пр 5 тариф RAB_UPDATE.46EE.2011.TO.1.1" xfId="62"/>
    <cellStyle name="_пр 5 тариф RAB_UPDATE.BALANCE.WARM.2011YEAR.TO.1.1" xfId="63"/>
    <cellStyle name="_Предожение _ДБП_2009 г ( согласованные БП)  (2)" xfId="64"/>
    <cellStyle name="_Приложение МТС-3-КС" xfId="65"/>
    <cellStyle name="_Приложение-МТС--2-1" xfId="66"/>
    <cellStyle name="_Расчет RAB_22072008" xfId="67"/>
    <cellStyle name="_Расчет RAB_22072008_46EE.2011(v1.0)" xfId="68"/>
    <cellStyle name="_Расчет RAB_22072008_ARMRAZR" xfId="69"/>
    <cellStyle name="_Расчет RAB_22072008_BALANCE.WARM.2011YEAR.NEW.UPDATE.SCHEME" xfId="70"/>
    <cellStyle name="_Расчет RAB_22072008_NADB.JNVLS.APTEKA.2011(v1.3.3)" xfId="71"/>
    <cellStyle name="_Расчет RAB_22072008_NADB.JNVLS.APTEKA.2011(v1.3.4)" xfId="72"/>
    <cellStyle name="_Расчет RAB_22072008_PREDEL.JKH.UTV.2011(v1.0.1)" xfId="73"/>
    <cellStyle name="_Расчет RAB_22072008_UPDATE.46EE.2011.TO.1.1" xfId="74"/>
    <cellStyle name="_Расчет RAB_22072008_UPDATE.BALANCE.WARM.2011YEAR.TO.1.1" xfId="75"/>
    <cellStyle name="_Расчет RAB_Лен и МОЭСК_с 2010 года_14.04.2009_со сглаж_version 3.0_без ФСК" xfId="76"/>
    <cellStyle name="_Расчет RAB_Лен и МОЭСК_с 2010 года_14.04.2009_со сглаж_version 3.0_без ФСК_46EE.2011(v1.0)" xfId="77"/>
    <cellStyle name="_Расчет RAB_Лен и МОЭСК_с 2010 года_14.04.2009_со сглаж_version 3.0_без ФСК_ARMRAZR" xfId="78"/>
    <cellStyle name="_Расчет RAB_Лен и МОЭСК_с 2010 года_14.04.2009_со сглаж_version 3.0_без ФСК_BALANCE.WARM.2011YEAR.NEW.UPDATE.SCHEME" xfId="79"/>
    <cellStyle name="_Расчет RAB_Лен и МОЭСК_с 2010 года_14.04.2009_со сглаж_version 3.0_без ФСК_NADB.JNVLS.APTEKA.2011(v1.3.3)" xfId="80"/>
    <cellStyle name="_Расчет RAB_Лен и МОЭСК_с 2010 года_14.04.2009_со сглаж_version 3.0_без ФСК_NADB.JNVLS.APTEKA.2011(v1.3.4)" xfId="81"/>
    <cellStyle name="_Расчет RAB_Лен и МОЭСК_с 2010 года_14.04.2009_со сглаж_version 3.0_без ФСК_PREDEL.JKH.UTV.2011(v1.0.1)" xfId="82"/>
    <cellStyle name="_Расчет RAB_Лен и МОЭСК_с 2010 года_14.04.2009_со сглаж_version 3.0_без ФСК_UPDATE.46EE.2011.TO.1.1" xfId="83"/>
    <cellStyle name="_Расчет RAB_Лен и МОЭСК_с 2010 года_14.04.2009_со сглаж_version 3.0_без ФСК_UPDATE.BALANCE.WARM.2011YEAR.TO.1.1" xfId="84"/>
    <cellStyle name="_Свод по ИПР (2)" xfId="85"/>
    <cellStyle name="_таблицы для расчетов28-04-08_2006-2009_прибыль корр_по ИА" xfId="86"/>
    <cellStyle name="_таблицы для расчетов28-04-08_2006-2009с ИА" xfId="87"/>
    <cellStyle name="_Форма 6  РТК.xls(отчет по Адр пр. ЛО)" xfId="88"/>
    <cellStyle name="_Формат разбивки по МРСК_РСК" xfId="89"/>
    <cellStyle name="_Формат_для Согласования" xfId="90"/>
    <cellStyle name="_экон.форм-т ВО 1 с разбивкой" xfId="91"/>
    <cellStyle name="”€ќђќ‘ћ‚›‰" xfId="95"/>
    <cellStyle name="”€ќђќ‘ћ‚›‰ 2" xfId="96"/>
    <cellStyle name="”€Љ‘€ђЋ‚ЂЌЌ›‰" xfId="97"/>
    <cellStyle name="”€љ‘€ђћ‚ђќќ›‰ 2" xfId="98"/>
    <cellStyle name="”ќђќ‘ћ‚›‰" xfId="99"/>
    <cellStyle name="”ќђќ‘ћ‚›‰ 2" xfId="100"/>
    <cellStyle name="”ќђќ‘ћ‚›‰_REP.BLR.2011 исправ.1" xfId="101"/>
    <cellStyle name="”љ‘ђћ‚ђќќ›‰" xfId="102"/>
    <cellStyle name="”љ‘ђћ‚ђќќ›‰ 2" xfId="103"/>
    <cellStyle name="”љ‘ђћ‚ђќќ›‰_REP.BLR.2011 исправ.1" xfId="104"/>
    <cellStyle name="„…ќ…†ќ›‰" xfId="105"/>
    <cellStyle name="„…ќ…†ќ›‰ 2" xfId="106"/>
    <cellStyle name="„…ќ…†ќ›‰_REP.BLR.2011 исправ.1" xfId="107"/>
    <cellStyle name="„ђ’ђ" xfId="108"/>
    <cellStyle name="€’ћѓћ‚›‰" xfId="115"/>
    <cellStyle name="€’ћѓћ‚›‰ 2" xfId="116"/>
    <cellStyle name="‡ђѓћ‹ћ‚ћљ1" xfId="109"/>
    <cellStyle name="‡ђѓћ‹ћ‚ћљ1 2" xfId="110"/>
    <cellStyle name="‡ђѓћ‹ћ‚ћљ1_REP.BLR.2011 исправ.1" xfId="111"/>
    <cellStyle name="‡ђѓћ‹ћ‚ћљ2" xfId="112"/>
    <cellStyle name="‡ђѓћ‹ћ‚ћљ2 2" xfId="113"/>
    <cellStyle name="‡ђѓћ‹ћ‚ћљ2_REP.BLR.2011 исправ.1" xfId="114"/>
    <cellStyle name="’ћѓћ‚›‰" xfId="92"/>
    <cellStyle name="’ћѓћ‚›‰ 2" xfId="93"/>
    <cellStyle name="’ћѓћ‚›‰_REP.BLR.2011 исправ.1" xfId="94"/>
    <cellStyle name="" xfId="4"/>
    <cellStyle name="" xfId="5"/>
    <cellStyle name="_U1" xfId="33"/>
    <cellStyle name="_U1" xfId="34"/>
    <cellStyle name="" xfId="6"/>
    <cellStyle name="" xfId="7"/>
    <cellStyle name="_U1" xfId="35"/>
    <cellStyle name="_U1" xfId="36"/>
    <cellStyle name="" xfId="8"/>
    <cellStyle name="1" xfId="117"/>
    <cellStyle name="2" xfId="129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30"/>
    <cellStyle name="20% - Accent1 2" xfId="131"/>
    <cellStyle name="20% - Accent1_46EE.2011(v1.0)" xfId="132"/>
    <cellStyle name="20% - Accent2" xfId="133"/>
    <cellStyle name="20% - Accent2 2" xfId="134"/>
    <cellStyle name="20% - Accent2_46EE.2011(v1.0)" xfId="135"/>
    <cellStyle name="20% - Accent3" xfId="136"/>
    <cellStyle name="20% - Accent3 2" xfId="137"/>
    <cellStyle name="20% - Accent3_46EE.2011(v1.0)" xfId="138"/>
    <cellStyle name="20% - Accent4" xfId="139"/>
    <cellStyle name="20% - Accent4 2" xfId="140"/>
    <cellStyle name="20% - Accent4_46EE.2011(v1.0)" xfId="141"/>
    <cellStyle name="20% - Accent5" xfId="142"/>
    <cellStyle name="20% - Accent5 2" xfId="143"/>
    <cellStyle name="20% - Accent5_46EE.2011(v1.0)" xfId="144"/>
    <cellStyle name="20% - Accent6" xfId="145"/>
    <cellStyle name="20% - Accent6 2" xfId="146"/>
    <cellStyle name="20% - Accent6_46EE.2011(v1.0)" xfId="147"/>
    <cellStyle name="20% - Акцент1 10" xfId="148"/>
    <cellStyle name="20% - Акцент1 2" xfId="149"/>
    <cellStyle name="20% - Акцент1 2 2" xfId="150"/>
    <cellStyle name="20% - Акцент1 2 3" xfId="151"/>
    <cellStyle name="20% - Акцент1 2_46EE.2011(v1.0)" xfId="152"/>
    <cellStyle name="20% - Акцент1 3" xfId="153"/>
    <cellStyle name="20% - Акцент1 3 2" xfId="154"/>
    <cellStyle name="20% - Акцент1 3_46EE.2011(v1.0)" xfId="155"/>
    <cellStyle name="20% - Акцент1 4" xfId="156"/>
    <cellStyle name="20% - Акцент1 4 2" xfId="157"/>
    <cellStyle name="20% - Акцент1 4_46EE.2011(v1.0)" xfId="158"/>
    <cellStyle name="20% - Акцент1 5" xfId="159"/>
    <cellStyle name="20% - Акцент1 5 2" xfId="160"/>
    <cellStyle name="20% - Акцент1 5_46EE.2011(v1.0)" xfId="161"/>
    <cellStyle name="20% - Акцент1 6" xfId="162"/>
    <cellStyle name="20% - Акцент1 6 2" xfId="163"/>
    <cellStyle name="20% - Акцент1 6_46EE.2011(v1.0)" xfId="164"/>
    <cellStyle name="20% - Акцент1 7" xfId="165"/>
    <cellStyle name="20% - Акцент1 7 2" xfId="166"/>
    <cellStyle name="20% - Акцент1 7_46EE.2011(v1.0)" xfId="167"/>
    <cellStyle name="20% - Акцент1 8" xfId="168"/>
    <cellStyle name="20% - Акцент1 8 2" xfId="169"/>
    <cellStyle name="20% - Акцент1 8_46EE.2011(v1.0)" xfId="170"/>
    <cellStyle name="20% - Акцент1 9" xfId="171"/>
    <cellStyle name="20% - Акцент1 9 2" xfId="172"/>
    <cellStyle name="20% - Акцент1 9_46EE.2011(v1.0)" xfId="173"/>
    <cellStyle name="20% - Акцент2 10" xfId="174"/>
    <cellStyle name="20% - Акцент2 2" xfId="175"/>
    <cellStyle name="20% - Акцент2 2 2" xfId="176"/>
    <cellStyle name="20% - Акцент2 2 3" xfId="177"/>
    <cellStyle name="20% - Акцент2 2_46EE.2011(v1.0)" xfId="178"/>
    <cellStyle name="20% - Акцент2 3" xfId="179"/>
    <cellStyle name="20% - Акцент2 3 2" xfId="180"/>
    <cellStyle name="20% - Акцент2 3_46EE.2011(v1.0)" xfId="181"/>
    <cellStyle name="20% - Акцент2 4" xfId="182"/>
    <cellStyle name="20% - Акцент2 4 2" xfId="183"/>
    <cellStyle name="20% - Акцент2 4_46EE.2011(v1.0)" xfId="184"/>
    <cellStyle name="20% - Акцент2 5" xfId="185"/>
    <cellStyle name="20% - Акцент2 5 2" xfId="186"/>
    <cellStyle name="20% - Акцент2 5_46EE.2011(v1.0)" xfId="187"/>
    <cellStyle name="20% - Акцент2 6" xfId="188"/>
    <cellStyle name="20% - Акцент2 6 2" xfId="189"/>
    <cellStyle name="20% - Акцент2 6_46EE.2011(v1.0)" xfId="190"/>
    <cellStyle name="20% - Акцент2 7" xfId="191"/>
    <cellStyle name="20% - Акцент2 7 2" xfId="192"/>
    <cellStyle name="20% - Акцент2 7_46EE.2011(v1.0)" xfId="193"/>
    <cellStyle name="20% - Акцент2 8" xfId="194"/>
    <cellStyle name="20% - Акцент2 8 2" xfId="195"/>
    <cellStyle name="20% - Акцент2 8_46EE.2011(v1.0)" xfId="196"/>
    <cellStyle name="20% - Акцент2 9" xfId="197"/>
    <cellStyle name="20% - Акцент2 9 2" xfId="198"/>
    <cellStyle name="20% - Акцент2 9_46EE.2011(v1.0)" xfId="199"/>
    <cellStyle name="20% - Акцент3 10" xfId="200"/>
    <cellStyle name="20% - Акцент3 2" xfId="201"/>
    <cellStyle name="20% - Акцент3 2 2" xfId="202"/>
    <cellStyle name="20% - Акцент3 2 3" xfId="203"/>
    <cellStyle name="20% - Акцент3 2_46EE.2011(v1.0)" xfId="204"/>
    <cellStyle name="20% - Акцент3 3" xfId="205"/>
    <cellStyle name="20% - Акцент3 3 2" xfId="206"/>
    <cellStyle name="20% - Акцент3 3_46EE.2011(v1.0)" xfId="207"/>
    <cellStyle name="20% - Акцент3 4" xfId="208"/>
    <cellStyle name="20% - Акцент3 4 2" xfId="209"/>
    <cellStyle name="20% - Акцент3 4_46EE.2011(v1.0)" xfId="210"/>
    <cellStyle name="20% - Акцент3 5" xfId="211"/>
    <cellStyle name="20% - Акцент3 5 2" xfId="212"/>
    <cellStyle name="20% - Акцент3 5_46EE.2011(v1.0)" xfId="213"/>
    <cellStyle name="20% - Акцент3 6" xfId="214"/>
    <cellStyle name="20% - Акцент3 6 2" xfId="215"/>
    <cellStyle name="20% - Акцент3 6_46EE.2011(v1.0)" xfId="216"/>
    <cellStyle name="20% - Акцент3 7" xfId="217"/>
    <cellStyle name="20% - Акцент3 7 2" xfId="218"/>
    <cellStyle name="20% - Акцент3 7_46EE.2011(v1.0)" xfId="219"/>
    <cellStyle name="20% - Акцент3 8" xfId="220"/>
    <cellStyle name="20% - Акцент3 8 2" xfId="221"/>
    <cellStyle name="20% - Акцент3 8_46EE.2011(v1.0)" xfId="222"/>
    <cellStyle name="20% - Акцент3 9" xfId="223"/>
    <cellStyle name="20% - Акцент3 9 2" xfId="224"/>
    <cellStyle name="20% - Акцент3 9_46EE.2011(v1.0)" xfId="225"/>
    <cellStyle name="20% - Акцент4 10" xfId="226"/>
    <cellStyle name="20% - Акцент4 2" xfId="227"/>
    <cellStyle name="20% - Акцент4 2 2" xfId="228"/>
    <cellStyle name="20% - Акцент4 2 3" xfId="229"/>
    <cellStyle name="20% - Акцент4 2_46EE.2011(v1.0)" xfId="230"/>
    <cellStyle name="20% - Акцент4 3" xfId="231"/>
    <cellStyle name="20% - Акцент4 3 2" xfId="232"/>
    <cellStyle name="20% - Акцент4 3_46EE.2011(v1.0)" xfId="233"/>
    <cellStyle name="20% - Акцент4 4" xfId="234"/>
    <cellStyle name="20% - Акцент4 4 2" xfId="235"/>
    <cellStyle name="20% - Акцент4 4_46EE.2011(v1.0)" xfId="236"/>
    <cellStyle name="20% - Акцент4 5" xfId="237"/>
    <cellStyle name="20% - Акцент4 5 2" xfId="238"/>
    <cellStyle name="20% - Акцент4 5_46EE.2011(v1.0)" xfId="239"/>
    <cellStyle name="20% - Акцент4 6" xfId="240"/>
    <cellStyle name="20% - Акцент4 6 2" xfId="241"/>
    <cellStyle name="20% - Акцент4 6_46EE.2011(v1.0)" xfId="242"/>
    <cellStyle name="20% - Акцент4 7" xfId="243"/>
    <cellStyle name="20% - Акцент4 7 2" xfId="244"/>
    <cellStyle name="20% - Акцент4 7_46EE.2011(v1.0)" xfId="245"/>
    <cellStyle name="20% - Акцент4 8" xfId="246"/>
    <cellStyle name="20% - Акцент4 8 2" xfId="247"/>
    <cellStyle name="20% - Акцент4 8_46EE.2011(v1.0)" xfId="248"/>
    <cellStyle name="20% - Акцент4 9" xfId="249"/>
    <cellStyle name="20% - Акцент4 9 2" xfId="250"/>
    <cellStyle name="20% - Акцент4 9_46EE.2011(v1.0)" xfId="251"/>
    <cellStyle name="20% - Акцент5 10" xfId="252"/>
    <cellStyle name="20% - Акцент5 2" xfId="253"/>
    <cellStyle name="20% - Акцент5 2 2" xfId="254"/>
    <cellStyle name="20% - Акцент5 2 3" xfId="255"/>
    <cellStyle name="20% - Акцент5 2_46EE.2011(v1.0)" xfId="256"/>
    <cellStyle name="20% - Акцент5 3" xfId="257"/>
    <cellStyle name="20% - Акцент5 3 2" xfId="258"/>
    <cellStyle name="20% - Акцент5 3_46EE.2011(v1.0)" xfId="259"/>
    <cellStyle name="20% - Акцент5 4" xfId="260"/>
    <cellStyle name="20% - Акцент5 4 2" xfId="261"/>
    <cellStyle name="20% - Акцент5 4_46EE.2011(v1.0)" xfId="262"/>
    <cellStyle name="20% - Акцент5 5" xfId="263"/>
    <cellStyle name="20% - Акцент5 5 2" xfId="264"/>
    <cellStyle name="20% - Акцент5 5_46EE.2011(v1.0)" xfId="265"/>
    <cellStyle name="20% - Акцент5 6" xfId="266"/>
    <cellStyle name="20% - Акцент5 6 2" xfId="267"/>
    <cellStyle name="20% - Акцент5 6_46EE.2011(v1.0)" xfId="268"/>
    <cellStyle name="20% - Акцент5 7" xfId="269"/>
    <cellStyle name="20% - Акцент5 7 2" xfId="270"/>
    <cellStyle name="20% - Акцент5 7_46EE.2011(v1.0)" xfId="271"/>
    <cellStyle name="20% - Акцент5 8" xfId="272"/>
    <cellStyle name="20% - Акцент5 8 2" xfId="273"/>
    <cellStyle name="20% - Акцент5 8_46EE.2011(v1.0)" xfId="274"/>
    <cellStyle name="20% - Акцент5 9" xfId="275"/>
    <cellStyle name="20% - Акцент5 9 2" xfId="276"/>
    <cellStyle name="20% - Акцент5 9_46EE.2011(v1.0)" xfId="277"/>
    <cellStyle name="20% - Акцент6 10" xfId="278"/>
    <cellStyle name="20% - Акцент6 2" xfId="279"/>
    <cellStyle name="20% - Акцент6 2 2" xfId="280"/>
    <cellStyle name="20% - Акцент6 2 3" xfId="281"/>
    <cellStyle name="20% - Акцент6 2_46EE.2011(v1.0)" xfId="282"/>
    <cellStyle name="20% - Акцент6 3" xfId="283"/>
    <cellStyle name="20% - Акцент6 3 2" xfId="284"/>
    <cellStyle name="20% - Акцент6 3_46EE.2011(v1.0)" xfId="285"/>
    <cellStyle name="20% - Акцент6 4" xfId="286"/>
    <cellStyle name="20% - Акцент6 4 2" xfId="287"/>
    <cellStyle name="20% - Акцент6 4_46EE.2011(v1.0)" xfId="288"/>
    <cellStyle name="20% - Акцент6 5" xfId="289"/>
    <cellStyle name="20% - Акцент6 5 2" xfId="290"/>
    <cellStyle name="20% - Акцент6 5_46EE.2011(v1.0)" xfId="291"/>
    <cellStyle name="20% - Акцент6 6" xfId="292"/>
    <cellStyle name="20% - Акцент6 6 2" xfId="293"/>
    <cellStyle name="20% - Акцент6 6_46EE.2011(v1.0)" xfId="294"/>
    <cellStyle name="20% - Акцент6 7" xfId="295"/>
    <cellStyle name="20% - Акцент6 7 2" xfId="296"/>
    <cellStyle name="20% - Акцент6 7_46EE.2011(v1.0)" xfId="297"/>
    <cellStyle name="20% - Акцент6 8" xfId="298"/>
    <cellStyle name="20% - Акцент6 8 2" xfId="299"/>
    <cellStyle name="20% - Акцент6 8_46EE.2011(v1.0)" xfId="300"/>
    <cellStyle name="20% - Акцент6 9" xfId="301"/>
    <cellStyle name="20% - Акцент6 9 2" xfId="302"/>
    <cellStyle name="20% - Акцент6 9_46EE.2011(v1.0)" xfId="303"/>
    <cellStyle name="40% - Accent1" xfId="304"/>
    <cellStyle name="40% - Accent1 2" xfId="305"/>
    <cellStyle name="40% - Accent1_46EE.2011(v1.0)" xfId="306"/>
    <cellStyle name="40% - Accent2" xfId="307"/>
    <cellStyle name="40% - Accent2 2" xfId="308"/>
    <cellStyle name="40% - Accent2_46EE.2011(v1.0)" xfId="309"/>
    <cellStyle name="40% - Accent3" xfId="310"/>
    <cellStyle name="40% - Accent3 2" xfId="311"/>
    <cellStyle name="40% - Accent3_46EE.2011(v1.0)" xfId="312"/>
    <cellStyle name="40% - Accent4" xfId="313"/>
    <cellStyle name="40% - Accent4 2" xfId="314"/>
    <cellStyle name="40% - Accent4_46EE.2011(v1.0)" xfId="315"/>
    <cellStyle name="40% - Accent5" xfId="316"/>
    <cellStyle name="40% - Accent5 2" xfId="317"/>
    <cellStyle name="40% - Accent5_46EE.2011(v1.0)" xfId="318"/>
    <cellStyle name="40% - Accent6" xfId="319"/>
    <cellStyle name="40% - Accent6 2" xfId="320"/>
    <cellStyle name="40% - Accent6_46EE.2011(v1.0)" xfId="321"/>
    <cellStyle name="40% - Акцент1 10" xfId="322"/>
    <cellStyle name="40% - Акцент1 2" xfId="323"/>
    <cellStyle name="40% - Акцент1 2 2" xfId="324"/>
    <cellStyle name="40% - Акцент1 2 3" xfId="325"/>
    <cellStyle name="40% - Акцент1 2_46EE.2011(v1.0)" xfId="326"/>
    <cellStyle name="40% - Акцент1 3" xfId="327"/>
    <cellStyle name="40% - Акцент1 3 2" xfId="328"/>
    <cellStyle name="40% - Акцент1 3_46EE.2011(v1.0)" xfId="329"/>
    <cellStyle name="40% - Акцент1 4" xfId="330"/>
    <cellStyle name="40% - Акцент1 4 2" xfId="331"/>
    <cellStyle name="40% - Акцент1 4_46EE.2011(v1.0)" xfId="332"/>
    <cellStyle name="40% - Акцент1 5" xfId="333"/>
    <cellStyle name="40% - Акцент1 5 2" xfId="334"/>
    <cellStyle name="40% - Акцент1 5_46EE.2011(v1.0)" xfId="335"/>
    <cellStyle name="40% - Акцент1 6" xfId="336"/>
    <cellStyle name="40% - Акцент1 6 2" xfId="337"/>
    <cellStyle name="40% - Акцент1 6_46EE.2011(v1.0)" xfId="338"/>
    <cellStyle name="40% - Акцент1 7" xfId="339"/>
    <cellStyle name="40% - Акцент1 7 2" xfId="340"/>
    <cellStyle name="40% - Акцент1 7_46EE.2011(v1.0)" xfId="341"/>
    <cellStyle name="40% - Акцент1 8" xfId="342"/>
    <cellStyle name="40% - Акцент1 8 2" xfId="343"/>
    <cellStyle name="40% - Акцент1 8_46EE.2011(v1.0)" xfId="344"/>
    <cellStyle name="40% - Акцент1 9" xfId="345"/>
    <cellStyle name="40% - Акцент1 9 2" xfId="346"/>
    <cellStyle name="40% - Акцент1 9_46EE.2011(v1.0)" xfId="347"/>
    <cellStyle name="40% - Акцент2 10" xfId="348"/>
    <cellStyle name="40% - Акцент2 2" xfId="349"/>
    <cellStyle name="40% - Акцент2 2 2" xfId="350"/>
    <cellStyle name="40% - Акцент2 2 3" xfId="351"/>
    <cellStyle name="40% - Акцент2 2_46EE.2011(v1.0)" xfId="352"/>
    <cellStyle name="40% - Акцент2 3" xfId="353"/>
    <cellStyle name="40% - Акцент2 3 2" xfId="354"/>
    <cellStyle name="40% - Акцент2 3_46EE.2011(v1.0)" xfId="355"/>
    <cellStyle name="40% - Акцент2 4" xfId="356"/>
    <cellStyle name="40% - Акцент2 4 2" xfId="357"/>
    <cellStyle name="40% - Акцент2 4_46EE.2011(v1.0)" xfId="358"/>
    <cellStyle name="40% - Акцент2 5" xfId="359"/>
    <cellStyle name="40% - Акцент2 5 2" xfId="360"/>
    <cellStyle name="40% - Акцент2 5_46EE.2011(v1.0)" xfId="361"/>
    <cellStyle name="40% - Акцент2 6" xfId="362"/>
    <cellStyle name="40% - Акцент2 6 2" xfId="363"/>
    <cellStyle name="40% - Акцент2 6_46EE.2011(v1.0)" xfId="364"/>
    <cellStyle name="40% - Акцент2 7" xfId="365"/>
    <cellStyle name="40% - Акцент2 7 2" xfId="366"/>
    <cellStyle name="40% - Акцент2 7_46EE.2011(v1.0)" xfId="367"/>
    <cellStyle name="40% - Акцент2 8" xfId="368"/>
    <cellStyle name="40% - Акцент2 8 2" xfId="369"/>
    <cellStyle name="40% - Акцент2 8_46EE.2011(v1.0)" xfId="370"/>
    <cellStyle name="40% - Акцент2 9" xfId="371"/>
    <cellStyle name="40% - Акцент2 9 2" xfId="372"/>
    <cellStyle name="40% - Акцент2 9_46EE.2011(v1.0)" xfId="373"/>
    <cellStyle name="40% - Акцент3 10" xfId="374"/>
    <cellStyle name="40% - Акцент3 2" xfId="375"/>
    <cellStyle name="40% - Акцент3 2 2" xfId="376"/>
    <cellStyle name="40% - Акцент3 2 3" xfId="377"/>
    <cellStyle name="40% - Акцент3 2_46EE.2011(v1.0)" xfId="378"/>
    <cellStyle name="40% - Акцент3 3" xfId="379"/>
    <cellStyle name="40% - Акцент3 3 2" xfId="380"/>
    <cellStyle name="40% - Акцент3 3_46EE.2011(v1.0)" xfId="381"/>
    <cellStyle name="40% - Акцент3 4" xfId="382"/>
    <cellStyle name="40% - Акцент3 4 2" xfId="383"/>
    <cellStyle name="40% - Акцент3 4_46EE.2011(v1.0)" xfId="384"/>
    <cellStyle name="40% - Акцент3 5" xfId="385"/>
    <cellStyle name="40% - Акцент3 5 2" xfId="386"/>
    <cellStyle name="40% - Акцент3 5_46EE.2011(v1.0)" xfId="387"/>
    <cellStyle name="40% - Акцент3 6" xfId="388"/>
    <cellStyle name="40% - Акцент3 6 2" xfId="389"/>
    <cellStyle name="40% - Акцент3 6_46EE.2011(v1.0)" xfId="390"/>
    <cellStyle name="40% - Акцент3 7" xfId="391"/>
    <cellStyle name="40% - Акцент3 7 2" xfId="392"/>
    <cellStyle name="40% - Акцент3 7_46EE.2011(v1.0)" xfId="393"/>
    <cellStyle name="40% - Акцент3 8" xfId="394"/>
    <cellStyle name="40% - Акцент3 8 2" xfId="395"/>
    <cellStyle name="40% - Акцент3 8_46EE.2011(v1.0)" xfId="396"/>
    <cellStyle name="40% - Акцент3 9" xfId="397"/>
    <cellStyle name="40% - Акцент3 9 2" xfId="398"/>
    <cellStyle name="40% - Акцент3 9_46EE.2011(v1.0)" xfId="399"/>
    <cellStyle name="40% - Акцент4 10" xfId="400"/>
    <cellStyle name="40% - Акцент4 2" xfId="401"/>
    <cellStyle name="40% - Акцент4 2 2" xfId="402"/>
    <cellStyle name="40% - Акцент4 2 3" xfId="403"/>
    <cellStyle name="40% - Акцент4 2_46EE.2011(v1.0)" xfId="404"/>
    <cellStyle name="40% - Акцент4 3" xfId="405"/>
    <cellStyle name="40% - Акцент4 3 2" xfId="406"/>
    <cellStyle name="40% - Акцент4 3_46EE.2011(v1.0)" xfId="407"/>
    <cellStyle name="40% - Акцент4 4" xfId="408"/>
    <cellStyle name="40% - Акцент4 4 2" xfId="409"/>
    <cellStyle name="40% - Акцент4 4_46EE.2011(v1.0)" xfId="410"/>
    <cellStyle name="40% - Акцент4 5" xfId="411"/>
    <cellStyle name="40% - Акцент4 5 2" xfId="412"/>
    <cellStyle name="40% - Акцент4 5_46EE.2011(v1.0)" xfId="413"/>
    <cellStyle name="40% - Акцент4 6" xfId="414"/>
    <cellStyle name="40% - Акцент4 6 2" xfId="415"/>
    <cellStyle name="40% - Акцент4 6_46EE.2011(v1.0)" xfId="416"/>
    <cellStyle name="40% - Акцент4 7" xfId="417"/>
    <cellStyle name="40% - Акцент4 7 2" xfId="418"/>
    <cellStyle name="40% - Акцент4 7_46EE.2011(v1.0)" xfId="419"/>
    <cellStyle name="40% - Акцент4 8" xfId="420"/>
    <cellStyle name="40% - Акцент4 8 2" xfId="421"/>
    <cellStyle name="40% - Акцент4 8_46EE.2011(v1.0)" xfId="422"/>
    <cellStyle name="40% - Акцент4 9" xfId="423"/>
    <cellStyle name="40% - Акцент4 9 2" xfId="424"/>
    <cellStyle name="40% - Акцент4 9_46EE.2011(v1.0)" xfId="425"/>
    <cellStyle name="40% - Акцент5 10" xfId="426"/>
    <cellStyle name="40% - Акцент5 2" xfId="427"/>
    <cellStyle name="40% - Акцент5 2 2" xfId="428"/>
    <cellStyle name="40% - Акцент5 2 3" xfId="429"/>
    <cellStyle name="40% - Акцент5 2_46EE.2011(v1.0)" xfId="430"/>
    <cellStyle name="40% - Акцент5 3" xfId="431"/>
    <cellStyle name="40% - Акцент5 3 2" xfId="432"/>
    <cellStyle name="40% - Акцент5 3_46EE.2011(v1.0)" xfId="433"/>
    <cellStyle name="40% - Акцент5 4" xfId="434"/>
    <cellStyle name="40% - Акцент5 4 2" xfId="435"/>
    <cellStyle name="40% - Акцент5 4_46EE.2011(v1.0)" xfId="436"/>
    <cellStyle name="40% - Акцент5 5" xfId="437"/>
    <cellStyle name="40% - Акцент5 5 2" xfId="438"/>
    <cellStyle name="40% - Акцент5 5_46EE.2011(v1.0)" xfId="439"/>
    <cellStyle name="40% - Акцент5 6" xfId="440"/>
    <cellStyle name="40% - Акцент5 6 2" xfId="441"/>
    <cellStyle name="40% - Акцент5 6_46EE.2011(v1.0)" xfId="442"/>
    <cellStyle name="40% - Акцент5 7" xfId="443"/>
    <cellStyle name="40% - Акцент5 7 2" xfId="444"/>
    <cellStyle name="40% - Акцент5 7_46EE.2011(v1.0)" xfId="445"/>
    <cellStyle name="40% - Акцент5 8" xfId="446"/>
    <cellStyle name="40% - Акцент5 8 2" xfId="447"/>
    <cellStyle name="40% - Акцент5 8_46EE.2011(v1.0)" xfId="448"/>
    <cellStyle name="40% - Акцент5 9" xfId="449"/>
    <cellStyle name="40% - Акцент5 9 2" xfId="450"/>
    <cellStyle name="40% - Акцент5 9_46EE.2011(v1.0)" xfId="451"/>
    <cellStyle name="40% - Акцент6 10" xfId="452"/>
    <cellStyle name="40% - Акцент6 2" xfId="453"/>
    <cellStyle name="40% - Акцент6 2 2" xfId="454"/>
    <cellStyle name="40% - Акцент6 2 3" xfId="455"/>
    <cellStyle name="40% - Акцент6 2_46EE.2011(v1.0)" xfId="456"/>
    <cellStyle name="40% - Акцент6 3" xfId="457"/>
    <cellStyle name="40% - Акцент6 3 2" xfId="458"/>
    <cellStyle name="40% - Акцент6 3_46EE.2011(v1.0)" xfId="459"/>
    <cellStyle name="40% - Акцент6 4" xfId="460"/>
    <cellStyle name="40% - Акцент6 4 2" xfId="461"/>
    <cellStyle name="40% - Акцент6 4_46EE.2011(v1.0)" xfId="462"/>
    <cellStyle name="40% - Акцент6 5" xfId="463"/>
    <cellStyle name="40% - Акцент6 5 2" xfId="464"/>
    <cellStyle name="40% - Акцент6 5_46EE.2011(v1.0)" xfId="465"/>
    <cellStyle name="40% - Акцент6 6" xfId="466"/>
    <cellStyle name="40% - Акцент6 6 2" xfId="467"/>
    <cellStyle name="40% - Акцент6 6_46EE.2011(v1.0)" xfId="468"/>
    <cellStyle name="40% - Акцент6 7" xfId="469"/>
    <cellStyle name="40% - Акцент6 7 2" xfId="470"/>
    <cellStyle name="40% - Акцент6 7_46EE.2011(v1.0)" xfId="471"/>
    <cellStyle name="40% - Акцент6 8" xfId="472"/>
    <cellStyle name="40% - Акцент6 8 2" xfId="473"/>
    <cellStyle name="40% - Акцент6 8_46EE.2011(v1.0)" xfId="474"/>
    <cellStyle name="40% - Акцент6 9" xfId="475"/>
    <cellStyle name="40% - Акцент6 9 2" xfId="476"/>
    <cellStyle name="40% - Акцент6 9_46EE.2011(v1.0)" xfId="477"/>
    <cellStyle name="60% - Accent1" xfId="478"/>
    <cellStyle name="60% - Accent2" xfId="479"/>
    <cellStyle name="60% - Accent3" xfId="480"/>
    <cellStyle name="60% - Accent4" xfId="481"/>
    <cellStyle name="60% - Accent5" xfId="482"/>
    <cellStyle name="60% - Accent6" xfId="483"/>
    <cellStyle name="60% - Акцент1 10" xfId="484"/>
    <cellStyle name="60% - Акцент1 2" xfId="485"/>
    <cellStyle name="60% - Акцент1 2 2" xfId="486"/>
    <cellStyle name="60% - Акцент1 2 3" xfId="487"/>
    <cellStyle name="60% - Акцент1 3" xfId="488"/>
    <cellStyle name="60% - Акцент1 3 2" xfId="489"/>
    <cellStyle name="60% - Акцент1 4" xfId="490"/>
    <cellStyle name="60% - Акцент1 4 2" xfId="491"/>
    <cellStyle name="60% - Акцент1 5" xfId="492"/>
    <cellStyle name="60% - Акцент1 5 2" xfId="493"/>
    <cellStyle name="60% - Акцент1 6" xfId="494"/>
    <cellStyle name="60% - Акцент1 6 2" xfId="495"/>
    <cellStyle name="60% - Акцент1 7" xfId="496"/>
    <cellStyle name="60% - Акцент1 7 2" xfId="497"/>
    <cellStyle name="60% - Акцент1 8" xfId="498"/>
    <cellStyle name="60% - Акцент1 8 2" xfId="499"/>
    <cellStyle name="60% - Акцент1 9" xfId="500"/>
    <cellStyle name="60% - Акцент1 9 2" xfId="501"/>
    <cellStyle name="60% - Акцент2 10" xfId="502"/>
    <cellStyle name="60% - Акцент2 2" xfId="503"/>
    <cellStyle name="60% - Акцент2 2 2" xfId="504"/>
    <cellStyle name="60% - Акцент2 2 3" xfId="505"/>
    <cellStyle name="60% - Акцент2 3" xfId="506"/>
    <cellStyle name="60% - Акцент2 3 2" xfId="507"/>
    <cellStyle name="60% - Акцент2 4" xfId="508"/>
    <cellStyle name="60% - Акцент2 4 2" xfId="509"/>
    <cellStyle name="60% - Акцент2 5" xfId="510"/>
    <cellStyle name="60% - Акцент2 5 2" xfId="511"/>
    <cellStyle name="60% - Акцент2 6" xfId="512"/>
    <cellStyle name="60% - Акцент2 6 2" xfId="513"/>
    <cellStyle name="60% - Акцент2 7" xfId="514"/>
    <cellStyle name="60% - Акцент2 7 2" xfId="515"/>
    <cellStyle name="60% - Акцент2 8" xfId="516"/>
    <cellStyle name="60% - Акцент2 8 2" xfId="517"/>
    <cellStyle name="60% - Акцент2 9" xfId="518"/>
    <cellStyle name="60% - Акцент2 9 2" xfId="519"/>
    <cellStyle name="60% - Акцент3 10" xfId="520"/>
    <cellStyle name="60% - Акцент3 2" xfId="521"/>
    <cellStyle name="60% - Акцент3 2 2" xfId="522"/>
    <cellStyle name="60% - Акцент3 2 3" xfId="523"/>
    <cellStyle name="60% - Акцент3 3" xfId="524"/>
    <cellStyle name="60% - Акцент3 3 2" xfId="525"/>
    <cellStyle name="60% - Акцент3 4" xfId="526"/>
    <cellStyle name="60% - Акцент3 4 2" xfId="527"/>
    <cellStyle name="60% - Акцент3 5" xfId="528"/>
    <cellStyle name="60% - Акцент3 5 2" xfId="529"/>
    <cellStyle name="60% - Акцент3 6" xfId="530"/>
    <cellStyle name="60% - Акцент3 6 2" xfId="531"/>
    <cellStyle name="60% - Акцент3 7" xfId="532"/>
    <cellStyle name="60% - Акцент3 7 2" xfId="533"/>
    <cellStyle name="60% - Акцент3 8" xfId="534"/>
    <cellStyle name="60% - Акцент3 8 2" xfId="535"/>
    <cellStyle name="60% - Акцент3 9" xfId="536"/>
    <cellStyle name="60% - Акцент3 9 2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- Акцент5 10" xfId="556"/>
    <cellStyle name="60% - Акцент5 2" xfId="557"/>
    <cellStyle name="60% - Акцент5 2 2" xfId="558"/>
    <cellStyle name="60% - Акцент5 2 3" xfId="559"/>
    <cellStyle name="60% - Акцент5 3" xfId="560"/>
    <cellStyle name="60% - Акцент5 3 2" xfId="561"/>
    <cellStyle name="60% - Акцент5 4" xfId="562"/>
    <cellStyle name="60% - Акцент5 4 2" xfId="563"/>
    <cellStyle name="60% - Акцент5 5" xfId="564"/>
    <cellStyle name="60% - Акцент5 5 2" xfId="565"/>
    <cellStyle name="60% - Акцент5 6" xfId="566"/>
    <cellStyle name="60% - Акцент5 6 2" xfId="567"/>
    <cellStyle name="60% - Акцент5 7" xfId="568"/>
    <cellStyle name="60% - Акцент5 7 2" xfId="569"/>
    <cellStyle name="60% - Акцент5 8" xfId="570"/>
    <cellStyle name="60% - Акцент5 8 2" xfId="571"/>
    <cellStyle name="60% - Акцент5 9" xfId="572"/>
    <cellStyle name="60% - Акцент5 9 2" xfId="573"/>
    <cellStyle name="60% - Акцент6 10" xfId="574"/>
    <cellStyle name="60% - Акцент6 2" xfId="575"/>
    <cellStyle name="60% - Акцент6 2 2" xfId="576"/>
    <cellStyle name="60% - Акцент6 2 3" xfId="577"/>
    <cellStyle name="60% - Акцент6 3" xfId="578"/>
    <cellStyle name="60% - Акцент6 3 2" xfId="579"/>
    <cellStyle name="60% - Акцент6 4" xfId="580"/>
    <cellStyle name="60% - Акцент6 4 2" xfId="581"/>
    <cellStyle name="60% - Акцент6 5" xfId="582"/>
    <cellStyle name="60% - Акцент6 5 2" xfId="583"/>
    <cellStyle name="60% - Акцент6 6" xfId="584"/>
    <cellStyle name="60% - Акцент6 6 2" xfId="585"/>
    <cellStyle name="60% - Акцент6 7" xfId="586"/>
    <cellStyle name="60% - Акцент6 7 2" xfId="587"/>
    <cellStyle name="60% - Акцент6 8" xfId="588"/>
    <cellStyle name="60% - Акцент6 8 2" xfId="589"/>
    <cellStyle name="60% - Акцент6 9" xfId="590"/>
    <cellStyle name="60% - Акцент6 9 2" xfId="591"/>
    <cellStyle name="8pt" xfId="592"/>
    <cellStyle name="Aaia?iue" xfId="593"/>
    <cellStyle name="Aaia?iue [0]" xfId="594"/>
    <cellStyle name="Aaia?iue_vaqduGfTSN7qyUJNWHRlcWo3H" xfId="595"/>
    <cellStyle name="Äåíåæíûé [0]_vaqduGfTSN7qyUJNWHRlcWo3H" xfId="596"/>
    <cellStyle name="Äåíåæíûé_vaqduGfTSN7qyUJNWHRlcWo3H" xfId="597"/>
    <cellStyle name="Accent1" xfId="598"/>
    <cellStyle name="Accent2" xfId="599"/>
    <cellStyle name="Accent3" xfId="600"/>
    <cellStyle name="Accent4" xfId="601"/>
    <cellStyle name="Accent5" xfId="602"/>
    <cellStyle name="Accent6" xfId="603"/>
    <cellStyle name="acct" xfId="604"/>
    <cellStyle name="Ăčďĺđńńűëęŕ" xfId="605"/>
    <cellStyle name="AeE­ [0]_?A°??µAoC?" xfId="606"/>
    <cellStyle name="AeE­_?A°??µAoC?" xfId="607"/>
    <cellStyle name="Aeia?nnueea" xfId="608"/>
    <cellStyle name="AFE" xfId="609"/>
    <cellStyle name="Áĺççŕůčňíűé" xfId="610"/>
    <cellStyle name="Äĺíĺćíűé [0]_(ňŕá 3č)" xfId="611"/>
    <cellStyle name="Äĺíĺćíűé_(ňŕá 3č)" xfId="612"/>
    <cellStyle name="Arial 10" xfId="613"/>
    <cellStyle name="Arial 12" xfId="614"/>
    <cellStyle name="Bad" xfId="615"/>
    <cellStyle name="Balance" xfId="616"/>
    <cellStyle name="BalanceBold" xfId="617"/>
    <cellStyle name="BLACK" xfId="618"/>
    <cellStyle name="Blue" xfId="619"/>
    <cellStyle name="Body" xfId="620"/>
    <cellStyle name="British Pound" xfId="621"/>
    <cellStyle name="C?AO_?A°??µAoC?" xfId="622"/>
    <cellStyle name="Calc Currency (0)" xfId="623"/>
    <cellStyle name="Calculation" xfId="624"/>
    <cellStyle name="Case" xfId="625"/>
    <cellStyle name="Center Across" xfId="626"/>
    <cellStyle name="Check" xfId="627"/>
    <cellStyle name="Check Cell" xfId="628"/>
    <cellStyle name="Column Heading" xfId="629"/>
    <cellStyle name="Comma [0]_Bdgt99D09_04Dep" xfId="630"/>
    <cellStyle name="Comma [1]" xfId="631"/>
    <cellStyle name="Comma 0" xfId="632"/>
    <cellStyle name="Comma 0*" xfId="633"/>
    <cellStyle name="Comma 2" xfId="634"/>
    <cellStyle name="Comma_AR 19.11. for sales" xfId="635"/>
    <cellStyle name="Comma0" xfId="636"/>
    <cellStyle name="Comma0 2" xfId="637"/>
    <cellStyle name="Çŕůčňíűé" xfId="638"/>
    <cellStyle name="Currency [0]" xfId="639"/>
    <cellStyle name="Currency [0] 2" xfId="640"/>
    <cellStyle name="Currency [0] 2 2" xfId="641"/>
    <cellStyle name="Currency [0] 2 3" xfId="642"/>
    <cellStyle name="Currency [0] 2 4" xfId="643"/>
    <cellStyle name="Currency [0] 2 5" xfId="644"/>
    <cellStyle name="Currency [0] 2 6" xfId="645"/>
    <cellStyle name="Currency [0] 2 7" xfId="646"/>
    <cellStyle name="Currency [0] 2 8" xfId="647"/>
    <cellStyle name="Currency [0] 3" xfId="648"/>
    <cellStyle name="Currency [0] 3 2" xfId="649"/>
    <cellStyle name="Currency [0] 3 3" xfId="650"/>
    <cellStyle name="Currency [0] 3 4" xfId="651"/>
    <cellStyle name="Currency [0] 3 5" xfId="652"/>
    <cellStyle name="Currency [0] 3 6" xfId="653"/>
    <cellStyle name="Currency [0] 3 7" xfId="654"/>
    <cellStyle name="Currency [0] 3 8" xfId="655"/>
    <cellStyle name="Currency [0] 4" xfId="656"/>
    <cellStyle name="Currency [0] 4 2" xfId="657"/>
    <cellStyle name="Currency [0] 4 3" xfId="658"/>
    <cellStyle name="Currency [0] 4 4" xfId="659"/>
    <cellStyle name="Currency [0] 4 5" xfId="660"/>
    <cellStyle name="Currency [0] 4 6" xfId="661"/>
    <cellStyle name="Currency [0] 4 7" xfId="662"/>
    <cellStyle name="Currency [0] 4 8" xfId="663"/>
    <cellStyle name="Currency [0] 5" xfId="664"/>
    <cellStyle name="Currency [0] 5 2" xfId="665"/>
    <cellStyle name="Currency [0] 5 3" xfId="666"/>
    <cellStyle name="Currency [0] 5 4" xfId="667"/>
    <cellStyle name="Currency [0] 5 5" xfId="668"/>
    <cellStyle name="Currency [0] 5 6" xfId="669"/>
    <cellStyle name="Currency [0] 5 7" xfId="670"/>
    <cellStyle name="Currency [0] 5 8" xfId="671"/>
    <cellStyle name="Currency [0] 6" xfId="672"/>
    <cellStyle name="Currency [0] 6 2" xfId="673"/>
    <cellStyle name="Currency [0] 7" xfId="674"/>
    <cellStyle name="Currency [0] 7 2" xfId="675"/>
    <cellStyle name="Currency [0] 8" xfId="676"/>
    <cellStyle name="Currency [0] 8 2" xfId="677"/>
    <cellStyle name="Currency [0] 9" xfId="678"/>
    <cellStyle name="Currency [1]" xfId="679"/>
    <cellStyle name="Currency 0" xfId="680"/>
    <cellStyle name="Currency 2" xfId="681"/>
    <cellStyle name="Currency_Bdgt99D09_04Dep" xfId="682"/>
    <cellStyle name="Currency0" xfId="683"/>
    <cellStyle name="Currency0 2" xfId="684"/>
    <cellStyle name="Currency0_REP.BLR.2011 исправ.1" xfId="685"/>
    <cellStyle name="Data" xfId="686"/>
    <cellStyle name="DataBold" xfId="687"/>
    <cellStyle name="Date" xfId="688"/>
    <cellStyle name="Date 2" xfId="689"/>
    <cellStyle name="Date Aligned" xfId="690"/>
    <cellStyle name="Date_LRP Model (13.05.02)" xfId="691"/>
    <cellStyle name="Dates" xfId="692"/>
    <cellStyle name="Dec_0" xfId="693"/>
    <cellStyle name="Dollars" xfId="694"/>
    <cellStyle name="Dotted Line" xfId="695"/>
    <cellStyle name="Double Accounting" xfId="696"/>
    <cellStyle name="E-mail" xfId="697"/>
    <cellStyle name="Euro" xfId="698"/>
    <cellStyle name="Euro 2" xfId="699"/>
    <cellStyle name="Euro 2 2" xfId="700"/>
    <cellStyle name="Explanatory Text" xfId="701"/>
    <cellStyle name="Ezres [0]_Document" xfId="702"/>
    <cellStyle name="Ezres_Document" xfId="703"/>
    <cellStyle name="F2" xfId="704"/>
    <cellStyle name="F2 2" xfId="705"/>
    <cellStyle name="F3" xfId="706"/>
    <cellStyle name="F3 2" xfId="707"/>
    <cellStyle name="F4" xfId="708"/>
    <cellStyle name="F4 2" xfId="709"/>
    <cellStyle name="F5" xfId="710"/>
    <cellStyle name="F5 2" xfId="711"/>
    <cellStyle name="F6" xfId="712"/>
    <cellStyle name="F6 2" xfId="713"/>
    <cellStyle name="F7" xfId="714"/>
    <cellStyle name="F7 2" xfId="715"/>
    <cellStyle name="F8" xfId="716"/>
    <cellStyle name="F8 2" xfId="717"/>
    <cellStyle name="Fixed" xfId="718"/>
    <cellStyle name="Fixed 2" xfId="719"/>
    <cellStyle name="footer" xfId="720"/>
    <cellStyle name="Footnote" xfId="721"/>
    <cellStyle name="Good" xfId="722"/>
    <cellStyle name="Green" xfId="723"/>
    <cellStyle name="Hard Percent" xfId="724"/>
    <cellStyle name="Header" xfId="725"/>
    <cellStyle name="Header1" xfId="726"/>
    <cellStyle name="Header2" xfId="727"/>
    <cellStyle name="heading" xfId="728"/>
    <cellStyle name="Heading 1" xfId="729"/>
    <cellStyle name="Heading 1 2" xfId="730"/>
    <cellStyle name="Heading 1_REP.BLR.2011 исправ.1" xfId="731"/>
    <cellStyle name="Heading 2" xfId="732"/>
    <cellStyle name="Heading 2 2" xfId="733"/>
    <cellStyle name="Heading 2_REP.BLR.2011 исправ.1" xfId="734"/>
    <cellStyle name="Heading 3" xfId="735"/>
    <cellStyle name="Heading 3 2" xfId="736"/>
    <cellStyle name="Heading 3_REP.BLR.2011 исправ.1" xfId="737"/>
    <cellStyle name="Heading 4" xfId="738"/>
    <cellStyle name="Heading 5" xfId="739"/>
    <cellStyle name="heading_a2" xfId="740"/>
    <cellStyle name="Heading2" xfId="741"/>
    <cellStyle name="HeadingS" xfId="742"/>
    <cellStyle name="Hide" xfId="743"/>
    <cellStyle name="I?ioaio" xfId="744"/>
    <cellStyle name="Iau?iue" xfId="745"/>
    <cellStyle name="Îáű÷íűé__FES" xfId="746"/>
    <cellStyle name="Îáû÷íûé_vaqduGfTSN7qyUJNWHRlcWo3H" xfId="747"/>
    <cellStyle name="Îňęđűâŕâřŕ˙ń˙ ăčďĺđńńűëęŕ" xfId="748"/>
    <cellStyle name="Input" xfId="749"/>
    <cellStyle name="Input 2" xfId="750"/>
    <cellStyle name="Input_REP.BLR.2011 исправ.1" xfId="751"/>
    <cellStyle name="Inputs" xfId="752"/>
    <cellStyle name="Inputs (const)" xfId="753"/>
    <cellStyle name="Inputs Co" xfId="754"/>
    <cellStyle name="Inputs_46EE.2011(v1.0)" xfId="755"/>
    <cellStyle name="Ioe?uaaaoayny aeia?nnueea" xfId="756"/>
    <cellStyle name="ISO" xfId="757"/>
    <cellStyle name="Komma [0]_Arcen" xfId="758"/>
    <cellStyle name="Komma_Arcen" xfId="759"/>
    <cellStyle name="Linked Cell" xfId="760"/>
    <cellStyle name="Milliers [0]_BUDGET" xfId="761"/>
    <cellStyle name="Milliers_BUDGET" xfId="762"/>
    <cellStyle name="Monétaire [0]_BUDGET" xfId="763"/>
    <cellStyle name="Monétaire_BUDGET" xfId="764"/>
    <cellStyle name="Multiple" xfId="765"/>
    <cellStyle name="Multiple [0]" xfId="766"/>
    <cellStyle name="Multiple [1]" xfId="767"/>
    <cellStyle name="Multiple_1 Dec" xfId="768"/>
    <cellStyle name="Neutral" xfId="769"/>
    <cellStyle name="no dec" xfId="770"/>
    <cellStyle name="normal" xfId="771"/>
    <cellStyle name="Normal - Style1" xfId="772"/>
    <cellStyle name="Normal 2" xfId="773"/>
    <cellStyle name="Normal 2 2" xfId="774"/>
    <cellStyle name="normal 3" xfId="775"/>
    <cellStyle name="normal 4" xfId="776"/>
    <cellStyle name="normal 5" xfId="777"/>
    <cellStyle name="normal 6" xfId="778"/>
    <cellStyle name="normal 7" xfId="779"/>
    <cellStyle name="normal 8" xfId="780"/>
    <cellStyle name="normal 9" xfId="781"/>
    <cellStyle name="Normal_#10-Headcount" xfId="782"/>
    <cellStyle name="Normál_1." xfId="783"/>
    <cellStyle name="Normal_2001зm" xfId="784"/>
    <cellStyle name="Normál_VERZIOK" xfId="785"/>
    <cellStyle name="Normal1" xfId="786"/>
    <cellStyle name="NormalGB" xfId="787"/>
    <cellStyle name="normбlnм_laroux" xfId="788"/>
    <cellStyle name="Note" xfId="789"/>
    <cellStyle name="Ôčíŕíńîâűé [0]_(ňŕá 3č)" xfId="790"/>
    <cellStyle name="Ôčíŕíńîâűé_(ňŕá 3č)" xfId="791"/>
    <cellStyle name="Ouny?e" xfId="792"/>
    <cellStyle name="Ouny?e [0]" xfId="793"/>
    <cellStyle name="Output" xfId="794"/>
    <cellStyle name="Output Amounts" xfId="795"/>
    <cellStyle name="Output Column Headings" xfId="796"/>
    <cellStyle name="Output Line Items" xfId="797"/>
    <cellStyle name="Output Report Heading" xfId="798"/>
    <cellStyle name="Output Report Title" xfId="799"/>
    <cellStyle name="Outputtitle" xfId="800"/>
    <cellStyle name="Paaotsikko" xfId="801"/>
    <cellStyle name="Page Number" xfId="802"/>
    <cellStyle name="Pénznem [0]_Document" xfId="803"/>
    <cellStyle name="Pénznem_Document" xfId="804"/>
    <cellStyle name="Percent [0]" xfId="805"/>
    <cellStyle name="Percent [1]" xfId="806"/>
    <cellStyle name="Price_Body" xfId="807"/>
    <cellStyle name="Pддotsikko" xfId="808"/>
    <cellStyle name="Red" xfId="809"/>
    <cellStyle name="Salomon Logo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cotchRule" xfId="850"/>
    <cellStyle name="Single Accounting" xfId="851"/>
    <cellStyle name="small" xfId="852"/>
    <cellStyle name="Standard_tabelle" xfId="853"/>
    <cellStyle name="Style 1" xfId="854"/>
    <cellStyle name="Subtitle" xfId="855"/>
    <cellStyle name="Table Head" xfId="856"/>
    <cellStyle name="Table Head Aligned" xfId="857"/>
    <cellStyle name="Table Head Blue" xfId="858"/>
    <cellStyle name="Table Head Green" xfId="859"/>
    <cellStyle name="Table Head_Val_Sum_Graph" xfId="860"/>
    <cellStyle name="Table Heading" xfId="861"/>
    <cellStyle name="Table Text" xfId="862"/>
    <cellStyle name="Table Title" xfId="863"/>
    <cellStyle name="Table Units" xfId="864"/>
    <cellStyle name="Table_Header" xfId="865"/>
    <cellStyle name="Text 1" xfId="866"/>
    <cellStyle name="Text Head 1" xfId="867"/>
    <cellStyle name="Times 10" xfId="868"/>
    <cellStyle name="Times 12" xfId="869"/>
    <cellStyle name="Title" xfId="870"/>
    <cellStyle name="Title 2" xfId="871"/>
    <cellStyle name="Title_REP.BLR.2011 исправ.1" xfId="872"/>
    <cellStyle name="Total" xfId="873"/>
    <cellStyle name="Total 2" xfId="874"/>
    <cellStyle name="Underline_Single" xfId="875"/>
    <cellStyle name="Valiotsikko" xfId="876"/>
    <cellStyle name="Valuta [0]_Arcen" xfId="877"/>
    <cellStyle name="Valuta_Arcen" xfId="878"/>
    <cellStyle name="Vдliotsikko" xfId="879"/>
    <cellStyle name="Warning Text" xfId="880"/>
    <cellStyle name="year" xfId="881"/>
    <cellStyle name="Yen" xfId="882"/>
    <cellStyle name="Акцент1 10" xfId="883"/>
    <cellStyle name="Акцент1 2" xfId="884"/>
    <cellStyle name="Акцент1 2 2" xfId="885"/>
    <cellStyle name="Акцент1 2 3" xfId="886"/>
    <cellStyle name="Акцент1 3" xfId="887"/>
    <cellStyle name="Акцент1 3 2" xfId="888"/>
    <cellStyle name="Акцент1 4" xfId="889"/>
    <cellStyle name="Акцент1 4 2" xfId="890"/>
    <cellStyle name="Акцент1 5" xfId="891"/>
    <cellStyle name="Акцент1 5 2" xfId="892"/>
    <cellStyle name="Акцент1 6" xfId="893"/>
    <cellStyle name="Акцент1 6 2" xfId="894"/>
    <cellStyle name="Акцент1 7" xfId="895"/>
    <cellStyle name="Акцент1 7 2" xfId="896"/>
    <cellStyle name="Акцент1 8" xfId="897"/>
    <cellStyle name="Акцент1 8 2" xfId="898"/>
    <cellStyle name="Акцент1 9" xfId="899"/>
    <cellStyle name="Акцент1 9 2" xfId="900"/>
    <cellStyle name="Акцент2 10" xfId="901"/>
    <cellStyle name="Акцент2 2" xfId="902"/>
    <cellStyle name="Акцент2 2 2" xfId="903"/>
    <cellStyle name="Акцент2 2 3" xfId="904"/>
    <cellStyle name="Акцент2 3" xfId="905"/>
    <cellStyle name="Акцент2 3 2" xfId="906"/>
    <cellStyle name="Акцент2 4" xfId="907"/>
    <cellStyle name="Акцент2 4 2" xfId="908"/>
    <cellStyle name="Акцент2 5" xfId="909"/>
    <cellStyle name="Акцент2 5 2" xfId="910"/>
    <cellStyle name="Акцент2 6" xfId="911"/>
    <cellStyle name="Акцент2 6 2" xfId="912"/>
    <cellStyle name="Акцент2 7" xfId="913"/>
    <cellStyle name="Акцент2 7 2" xfId="914"/>
    <cellStyle name="Акцент2 8" xfId="915"/>
    <cellStyle name="Акцент2 8 2" xfId="916"/>
    <cellStyle name="Акцент2 9" xfId="917"/>
    <cellStyle name="Акцент2 9 2" xfId="918"/>
    <cellStyle name="Акцент3 10" xfId="919"/>
    <cellStyle name="Акцент3 2" xfId="920"/>
    <cellStyle name="Акцент3 2 2" xfId="921"/>
    <cellStyle name="Акцент3 2 3" xfId="922"/>
    <cellStyle name="Акцент3 3" xfId="923"/>
    <cellStyle name="Акцент3 3 2" xfId="924"/>
    <cellStyle name="Акцент3 4" xfId="925"/>
    <cellStyle name="Акцент3 4 2" xfId="926"/>
    <cellStyle name="Акцент3 5" xfId="927"/>
    <cellStyle name="Акцент3 5 2" xfId="928"/>
    <cellStyle name="Акцент3 6" xfId="929"/>
    <cellStyle name="Акцент3 6 2" xfId="930"/>
    <cellStyle name="Акцент3 7" xfId="931"/>
    <cellStyle name="Акцент3 7 2" xfId="932"/>
    <cellStyle name="Акцент3 8" xfId="933"/>
    <cellStyle name="Акцент3 8 2" xfId="934"/>
    <cellStyle name="Акцент3 9" xfId="935"/>
    <cellStyle name="Акцент3 9 2" xfId="936"/>
    <cellStyle name="Акцент4 10" xfId="937"/>
    <cellStyle name="Акцент4 2" xfId="938"/>
    <cellStyle name="Акцент4 2 2" xfId="939"/>
    <cellStyle name="Акцент4 2 3" xfId="940"/>
    <cellStyle name="Акцент4 3" xfId="941"/>
    <cellStyle name="Акцент4 3 2" xfId="942"/>
    <cellStyle name="Акцент4 4" xfId="943"/>
    <cellStyle name="Акцент4 4 2" xfId="944"/>
    <cellStyle name="Акцент4 5" xfId="945"/>
    <cellStyle name="Акцент4 5 2" xfId="946"/>
    <cellStyle name="Акцент4 6" xfId="947"/>
    <cellStyle name="Акцент4 6 2" xfId="948"/>
    <cellStyle name="Акцент4 7" xfId="949"/>
    <cellStyle name="Акцент4 7 2" xfId="950"/>
    <cellStyle name="Акцент4 8" xfId="951"/>
    <cellStyle name="Акцент4 8 2" xfId="952"/>
    <cellStyle name="Акцент4 9" xfId="953"/>
    <cellStyle name="Акцент4 9 2" xfId="954"/>
    <cellStyle name="Акцент5 10" xfId="955"/>
    <cellStyle name="Акцент5 2" xfId="956"/>
    <cellStyle name="Акцент5 2 2" xfId="957"/>
    <cellStyle name="Акцент5 2 3" xfId="958"/>
    <cellStyle name="Акцент5 3" xfId="959"/>
    <cellStyle name="Акцент5 3 2" xfId="960"/>
    <cellStyle name="Акцент5 4" xfId="961"/>
    <cellStyle name="Акцент5 4 2" xfId="962"/>
    <cellStyle name="Акцент5 5" xfId="963"/>
    <cellStyle name="Акцент5 5 2" xfId="964"/>
    <cellStyle name="Акцент5 6" xfId="965"/>
    <cellStyle name="Акцент5 6 2" xfId="966"/>
    <cellStyle name="Акцент5 7" xfId="967"/>
    <cellStyle name="Акцент5 7 2" xfId="968"/>
    <cellStyle name="Акцент5 8" xfId="969"/>
    <cellStyle name="Акцент5 8 2" xfId="970"/>
    <cellStyle name="Акцент5 9" xfId="971"/>
    <cellStyle name="Акцент5 9 2" xfId="972"/>
    <cellStyle name="Акцент6 10" xfId="973"/>
    <cellStyle name="Акцент6 2" xfId="974"/>
    <cellStyle name="Акцент6 2 2" xfId="975"/>
    <cellStyle name="Акцент6 2 3" xfId="976"/>
    <cellStyle name="Акцент6 3" xfId="977"/>
    <cellStyle name="Акцент6 3 2" xfId="978"/>
    <cellStyle name="Акцент6 4" xfId="979"/>
    <cellStyle name="Акцент6 4 2" xfId="980"/>
    <cellStyle name="Акцент6 5" xfId="981"/>
    <cellStyle name="Акцент6 5 2" xfId="982"/>
    <cellStyle name="Акцент6 6" xfId="983"/>
    <cellStyle name="Акцент6 6 2" xfId="984"/>
    <cellStyle name="Акцент6 7" xfId="985"/>
    <cellStyle name="Акцент6 7 2" xfId="986"/>
    <cellStyle name="Акцент6 8" xfId="987"/>
    <cellStyle name="Акцент6 8 2" xfId="988"/>
    <cellStyle name="Акцент6 9" xfId="989"/>
    <cellStyle name="Акцент6 9 2" xfId="990"/>
    <cellStyle name="Беззащитный" xfId="991"/>
    <cellStyle name="Ввод  10" xfId="992"/>
    <cellStyle name="Ввод  2" xfId="993"/>
    <cellStyle name="Ввод  2 2" xfId="994"/>
    <cellStyle name="Ввод  2 3" xfId="995"/>
    <cellStyle name="Ввод  2_46EE.2011(v1.0)" xfId="996"/>
    <cellStyle name="Ввод  3" xfId="997"/>
    <cellStyle name="Ввод  3 2" xfId="998"/>
    <cellStyle name="Ввод  3_46EE.2011(v1.0)" xfId="999"/>
    <cellStyle name="Ввод  4" xfId="1000"/>
    <cellStyle name="Ввод  4 2" xfId="1001"/>
    <cellStyle name="Ввод  4_46EE.2011(v1.0)" xfId="1002"/>
    <cellStyle name="Ввод  5" xfId="1003"/>
    <cellStyle name="Ввод  5 2" xfId="1004"/>
    <cellStyle name="Ввод  5_46EE.2011(v1.0)" xfId="1005"/>
    <cellStyle name="Ввод  6" xfId="1006"/>
    <cellStyle name="Ввод  6 2" xfId="1007"/>
    <cellStyle name="Ввод  6_46EE.2011(v1.0)" xfId="1008"/>
    <cellStyle name="Ввод  7" xfId="1009"/>
    <cellStyle name="Ввод  7 2" xfId="1010"/>
    <cellStyle name="Ввод  7_46EE.2011(v1.0)" xfId="1011"/>
    <cellStyle name="Ввод  8" xfId="1012"/>
    <cellStyle name="Ввод  8 2" xfId="1013"/>
    <cellStyle name="Ввод  8_46EE.2011(v1.0)" xfId="1014"/>
    <cellStyle name="Ввод  9" xfId="1015"/>
    <cellStyle name="Ввод  9 2" xfId="1016"/>
    <cellStyle name="Ввод  9_46EE.2011(v1.0)" xfId="1017"/>
    <cellStyle name="Верт. заголовок" xfId="1018"/>
    <cellStyle name="Вывод 10" xfId="1019"/>
    <cellStyle name="Вывод 2" xfId="1020"/>
    <cellStyle name="Вывод 2 2" xfId="1021"/>
    <cellStyle name="Вывод 2 3" xfId="1022"/>
    <cellStyle name="Вывод 2_46EE.2011(v1.0)" xfId="1023"/>
    <cellStyle name="Вывод 3" xfId="1024"/>
    <cellStyle name="Вывод 3 2" xfId="1025"/>
    <cellStyle name="Вывод 3_46EE.2011(v1.0)" xfId="1026"/>
    <cellStyle name="Вывод 4" xfId="1027"/>
    <cellStyle name="Вывод 4 2" xfId="1028"/>
    <cellStyle name="Вывод 4_46EE.2011(v1.0)" xfId="1029"/>
    <cellStyle name="Вывод 5" xfId="1030"/>
    <cellStyle name="Вывод 5 2" xfId="1031"/>
    <cellStyle name="Вывод 5_46EE.2011(v1.0)" xfId="1032"/>
    <cellStyle name="Вывод 6" xfId="1033"/>
    <cellStyle name="Вывод 6 2" xfId="1034"/>
    <cellStyle name="Вывод 6_46EE.2011(v1.0)" xfId="1035"/>
    <cellStyle name="Вывод 7" xfId="1036"/>
    <cellStyle name="Вывод 7 2" xfId="1037"/>
    <cellStyle name="Вывод 7_46EE.2011(v1.0)" xfId="1038"/>
    <cellStyle name="Вывод 8" xfId="1039"/>
    <cellStyle name="Вывод 8 2" xfId="1040"/>
    <cellStyle name="Вывод 8_46EE.2011(v1.0)" xfId="1041"/>
    <cellStyle name="Вывод 9" xfId="1042"/>
    <cellStyle name="Вывод 9 2" xfId="1043"/>
    <cellStyle name="Вывод 9_46EE.2011(v1.0)" xfId="1044"/>
    <cellStyle name="Вычисление 10" xfId="1045"/>
    <cellStyle name="Вычисление 2" xfId="1046"/>
    <cellStyle name="Вычисление 2 2" xfId="1047"/>
    <cellStyle name="Вычисление 2 3" xfId="1048"/>
    <cellStyle name="Вычисление 2_46EE.2011(v1.0)" xfId="1049"/>
    <cellStyle name="Вычисление 3" xfId="1050"/>
    <cellStyle name="Вычисление 3 2" xfId="1051"/>
    <cellStyle name="Вычисление 3_46EE.2011(v1.0)" xfId="1052"/>
    <cellStyle name="Вычисление 4" xfId="1053"/>
    <cellStyle name="Вычисление 4 2" xfId="1054"/>
    <cellStyle name="Вычисление 4_46EE.2011(v1.0)" xfId="1055"/>
    <cellStyle name="Вычисление 5" xfId="1056"/>
    <cellStyle name="Вычисление 5 2" xfId="1057"/>
    <cellStyle name="Вычисление 5_46EE.2011(v1.0)" xfId="1058"/>
    <cellStyle name="Вычисление 6" xfId="1059"/>
    <cellStyle name="Вычисление 6 2" xfId="1060"/>
    <cellStyle name="Вычисление 6_46EE.2011(v1.0)" xfId="1061"/>
    <cellStyle name="Вычисление 7" xfId="1062"/>
    <cellStyle name="Вычисление 7 2" xfId="1063"/>
    <cellStyle name="Вычисление 7_46EE.2011(v1.0)" xfId="1064"/>
    <cellStyle name="Вычисление 8" xfId="1065"/>
    <cellStyle name="Вычисление 8 2" xfId="1066"/>
    <cellStyle name="Вычисление 8_46EE.2011(v1.0)" xfId="1067"/>
    <cellStyle name="Вычисление 9" xfId="1068"/>
    <cellStyle name="Вычисление 9 2" xfId="1069"/>
    <cellStyle name="Вычисление 9_46EE.2011(v1.0)" xfId="1070"/>
    <cellStyle name="Гиперссылка 2" xfId="1071"/>
    <cellStyle name="Гиперссылка 3" xfId="1072"/>
    <cellStyle name="Гиперссылка 4" xfId="1073"/>
    <cellStyle name="Дата" xfId="1074"/>
    <cellStyle name="ДАТА 2" xfId="1075"/>
    <cellStyle name="ДАТА 3" xfId="1076"/>
    <cellStyle name="ДАТА 4" xfId="1077"/>
    <cellStyle name="ДАТА 5" xfId="1078"/>
    <cellStyle name="ДАТА 6" xfId="1079"/>
    <cellStyle name="ДАТА 7" xfId="1080"/>
    <cellStyle name="ДАТА 8" xfId="1081"/>
    <cellStyle name="ДАТА 9" xfId="1082"/>
    <cellStyle name="ДАТА_1" xfId="1083"/>
    <cellStyle name="Денежный 2" xfId="1084"/>
    <cellStyle name="Заголовок" xfId="1085"/>
    <cellStyle name="Заголовок 1 10" xfId="1086"/>
    <cellStyle name="Заголовок 1 2" xfId="1087"/>
    <cellStyle name="Заголовок 1 2 2" xfId="1088"/>
    <cellStyle name="Заголовок 1 2 3" xfId="1089"/>
    <cellStyle name="Заголовок 1 2_46EE.2011(v1.0)" xfId="1090"/>
    <cellStyle name="Заголовок 1 3" xfId="1091"/>
    <cellStyle name="Заголовок 1 3 2" xfId="1092"/>
    <cellStyle name="Заголовок 1 3_46EE.2011(v1.0)" xfId="1093"/>
    <cellStyle name="Заголовок 1 4" xfId="1094"/>
    <cellStyle name="Заголовок 1 4 2" xfId="1095"/>
    <cellStyle name="Заголовок 1 4_46EE.2011(v1.0)" xfId="1096"/>
    <cellStyle name="Заголовок 1 5" xfId="1097"/>
    <cellStyle name="Заголовок 1 5 2" xfId="1098"/>
    <cellStyle name="Заголовок 1 5_46EE.2011(v1.0)" xfId="1099"/>
    <cellStyle name="Заголовок 1 6" xfId="1100"/>
    <cellStyle name="Заголовок 1 6 2" xfId="1101"/>
    <cellStyle name="Заголовок 1 6_46EE.2011(v1.0)" xfId="1102"/>
    <cellStyle name="Заголовок 1 7" xfId="1103"/>
    <cellStyle name="Заголовок 1 7 2" xfId="1104"/>
    <cellStyle name="Заголовок 1 7_46EE.2011(v1.0)" xfId="1105"/>
    <cellStyle name="Заголовок 1 8" xfId="1106"/>
    <cellStyle name="Заголовок 1 8 2" xfId="1107"/>
    <cellStyle name="Заголовок 1 8_46EE.2011(v1.0)" xfId="1108"/>
    <cellStyle name="Заголовок 1 9" xfId="1109"/>
    <cellStyle name="Заголовок 1 9 2" xfId="1110"/>
    <cellStyle name="Заголовок 1 9_46EE.2011(v1.0)" xfId="1111"/>
    <cellStyle name="Заголовок 2 10" xfId="1112"/>
    <cellStyle name="Заголовок 2 2" xfId="1113"/>
    <cellStyle name="Заголовок 2 2 2" xfId="1114"/>
    <cellStyle name="Заголовок 2 2 3" xfId="1115"/>
    <cellStyle name="Заголовок 2 2_46EE.2011(v1.0)" xfId="1116"/>
    <cellStyle name="Заголовок 2 3" xfId="1117"/>
    <cellStyle name="Заголовок 2 3 2" xfId="1118"/>
    <cellStyle name="Заголовок 2 3_46EE.2011(v1.0)" xfId="1119"/>
    <cellStyle name="Заголовок 2 4" xfId="1120"/>
    <cellStyle name="Заголовок 2 4 2" xfId="1121"/>
    <cellStyle name="Заголовок 2 4_46EE.2011(v1.0)" xfId="1122"/>
    <cellStyle name="Заголовок 2 5" xfId="1123"/>
    <cellStyle name="Заголовок 2 5 2" xfId="1124"/>
    <cellStyle name="Заголовок 2 5_46EE.2011(v1.0)" xfId="1125"/>
    <cellStyle name="Заголовок 2 6" xfId="1126"/>
    <cellStyle name="Заголовок 2 6 2" xfId="1127"/>
    <cellStyle name="Заголовок 2 6_46EE.2011(v1.0)" xfId="1128"/>
    <cellStyle name="Заголовок 2 7" xfId="1129"/>
    <cellStyle name="Заголовок 2 7 2" xfId="1130"/>
    <cellStyle name="Заголовок 2 7_46EE.2011(v1.0)" xfId="1131"/>
    <cellStyle name="Заголовок 2 8" xfId="1132"/>
    <cellStyle name="Заголовок 2 8 2" xfId="1133"/>
    <cellStyle name="Заголовок 2 8_46EE.2011(v1.0)" xfId="1134"/>
    <cellStyle name="Заголовок 2 9" xfId="1135"/>
    <cellStyle name="Заголовок 2 9 2" xfId="1136"/>
    <cellStyle name="Заголовок 2 9_46EE.2011(v1.0)" xfId="1137"/>
    <cellStyle name="Заголовок 3 10" xfId="1138"/>
    <cellStyle name="Заголовок 3 2" xfId="1139"/>
    <cellStyle name="Заголовок 3 2 2" xfId="1140"/>
    <cellStyle name="Заголовок 3 2 3" xfId="1141"/>
    <cellStyle name="Заголовок 3 2_46EE.2011(v1.0)" xfId="1142"/>
    <cellStyle name="Заголовок 3 3" xfId="1143"/>
    <cellStyle name="Заголовок 3 3 2" xfId="1144"/>
    <cellStyle name="Заголовок 3 3_46EE.2011(v1.0)" xfId="1145"/>
    <cellStyle name="Заголовок 3 4" xfId="1146"/>
    <cellStyle name="Заголовок 3 4 2" xfId="1147"/>
    <cellStyle name="Заголовок 3 4_46EE.2011(v1.0)" xfId="1148"/>
    <cellStyle name="Заголовок 3 5" xfId="1149"/>
    <cellStyle name="Заголовок 3 5 2" xfId="1150"/>
    <cellStyle name="Заголовок 3 5_46EE.2011(v1.0)" xfId="1151"/>
    <cellStyle name="Заголовок 3 6" xfId="1152"/>
    <cellStyle name="Заголовок 3 6 2" xfId="1153"/>
    <cellStyle name="Заголовок 3 6_46EE.2011(v1.0)" xfId="1154"/>
    <cellStyle name="Заголовок 3 7" xfId="1155"/>
    <cellStyle name="Заголовок 3 7 2" xfId="1156"/>
    <cellStyle name="Заголовок 3 7_46EE.2011(v1.0)" xfId="1157"/>
    <cellStyle name="Заголовок 3 8" xfId="1158"/>
    <cellStyle name="Заголовок 3 8 2" xfId="1159"/>
    <cellStyle name="Заголовок 3 8_46EE.2011(v1.0)" xfId="1160"/>
    <cellStyle name="Заголовок 3 9" xfId="1161"/>
    <cellStyle name="Заголовок 3 9 2" xfId="1162"/>
    <cellStyle name="Заголовок 3 9_46EE.2011(v1.0)" xfId="1163"/>
    <cellStyle name="Заголовок 4 10" xfId="1164"/>
    <cellStyle name="Заголовок 4 2" xfId="1165"/>
    <cellStyle name="Заголовок 4 2 2" xfId="1166"/>
    <cellStyle name="Заголовок 4 2 3" xfId="1167"/>
    <cellStyle name="Заголовок 4 3" xfId="1168"/>
    <cellStyle name="Заголовок 4 3 2" xfId="1169"/>
    <cellStyle name="Заголовок 4 4" xfId="1170"/>
    <cellStyle name="Заголовок 4 4 2" xfId="1171"/>
    <cellStyle name="Заголовок 4 5" xfId="1172"/>
    <cellStyle name="Заголовок 4 5 2" xfId="1173"/>
    <cellStyle name="Заголовок 4 6" xfId="1174"/>
    <cellStyle name="Заголовок 4 6 2" xfId="1175"/>
    <cellStyle name="Заголовок 4 7" xfId="1176"/>
    <cellStyle name="Заголовок 4 7 2" xfId="1177"/>
    <cellStyle name="Заголовок 4 8" xfId="1178"/>
    <cellStyle name="Заголовок 4 8 2" xfId="1179"/>
    <cellStyle name="Заголовок 4 9" xfId="1180"/>
    <cellStyle name="Заголовок 4 9 2" xfId="1181"/>
    <cellStyle name="ЗАГОЛОВОК1" xfId="1182"/>
    <cellStyle name="ЗАГОЛОВОК2" xfId="1183"/>
    <cellStyle name="ЗаголовокСтолбца" xfId="1184"/>
    <cellStyle name="Защитный" xfId="1185"/>
    <cellStyle name="Значение" xfId="1186"/>
    <cellStyle name="Зоголовок" xfId="1187"/>
    <cellStyle name="Итог 10" xfId="1188"/>
    <cellStyle name="Итог 2" xfId="1189"/>
    <cellStyle name="Итог 2 2" xfId="1190"/>
    <cellStyle name="Итог 2 3" xfId="1191"/>
    <cellStyle name="Итог 2_46EE.2011(v1.0)" xfId="1192"/>
    <cellStyle name="Итог 3" xfId="1193"/>
    <cellStyle name="Итог 3 2" xfId="1194"/>
    <cellStyle name="Итог 3_46EE.2011(v1.0)" xfId="1195"/>
    <cellStyle name="Итог 4" xfId="1196"/>
    <cellStyle name="Итог 4 2" xfId="1197"/>
    <cellStyle name="Итог 4_46EE.2011(v1.0)" xfId="1198"/>
    <cellStyle name="Итог 5" xfId="1199"/>
    <cellStyle name="Итог 5 2" xfId="1200"/>
    <cellStyle name="Итог 5_46EE.2011(v1.0)" xfId="1201"/>
    <cellStyle name="Итог 6" xfId="1202"/>
    <cellStyle name="Итог 6 2" xfId="1203"/>
    <cellStyle name="Итог 6_46EE.2011(v1.0)" xfId="1204"/>
    <cellStyle name="Итог 7" xfId="1205"/>
    <cellStyle name="Итог 7 2" xfId="1206"/>
    <cellStyle name="Итог 7_46EE.2011(v1.0)" xfId="1207"/>
    <cellStyle name="Итог 8" xfId="1208"/>
    <cellStyle name="Итог 8 2" xfId="1209"/>
    <cellStyle name="Итог 8_46EE.2011(v1.0)" xfId="1210"/>
    <cellStyle name="Итог 9" xfId="1211"/>
    <cellStyle name="Итог 9 2" xfId="1212"/>
    <cellStyle name="Итог 9_46EE.2011(v1.0)" xfId="1213"/>
    <cellStyle name="Итого" xfId="1214"/>
    <cellStyle name="ИТОГОВЫЙ" xfId="1215"/>
    <cellStyle name="ИТОГОВЫЙ 2" xfId="1216"/>
    <cellStyle name="ИТОГОВЫЙ 3" xfId="1217"/>
    <cellStyle name="ИТОГОВЫЙ 4" xfId="1218"/>
    <cellStyle name="ИТОГОВЫЙ 5" xfId="1219"/>
    <cellStyle name="ИТОГОВЫЙ 6" xfId="1220"/>
    <cellStyle name="ИТОГОВЫЙ 7" xfId="1221"/>
    <cellStyle name="ИТОГОВЫЙ 8" xfId="1222"/>
    <cellStyle name="ИТОГОВЫЙ_1" xfId="1223"/>
    <cellStyle name="Контрольная ячейка 10" xfId="1224"/>
    <cellStyle name="Контрольная ячейка 2" xfId="1225"/>
    <cellStyle name="Контрольная ячейка 2 2" xfId="1226"/>
    <cellStyle name="Контрольная ячейка 2 3" xfId="1227"/>
    <cellStyle name="Контрольная ячейка 2_46EE.2011(v1.0)" xfId="1228"/>
    <cellStyle name="Контрольная ячейка 3" xfId="1229"/>
    <cellStyle name="Контрольная ячейка 3 2" xfId="1230"/>
    <cellStyle name="Контрольная ячейка 3_46EE.2011(v1.0)" xfId="1231"/>
    <cellStyle name="Контрольная ячейка 4" xfId="1232"/>
    <cellStyle name="Контрольная ячейка 4 2" xfId="1233"/>
    <cellStyle name="Контрольная ячейка 4_46EE.2011(v1.0)" xfId="1234"/>
    <cellStyle name="Контрольная ячейка 5" xfId="1235"/>
    <cellStyle name="Контрольная ячейка 5 2" xfId="1236"/>
    <cellStyle name="Контрольная ячейка 5_46EE.2011(v1.0)" xfId="1237"/>
    <cellStyle name="Контрольная ячейка 6" xfId="1238"/>
    <cellStyle name="Контрольная ячейка 6 2" xfId="1239"/>
    <cellStyle name="Контрольная ячейка 6_46EE.2011(v1.0)" xfId="1240"/>
    <cellStyle name="Контрольная ячейка 7" xfId="1241"/>
    <cellStyle name="Контрольная ячейка 7 2" xfId="1242"/>
    <cellStyle name="Контрольная ячейка 7_46EE.2011(v1.0)" xfId="1243"/>
    <cellStyle name="Контрольная ячейка 8" xfId="1244"/>
    <cellStyle name="Контрольная ячейка 8 2" xfId="1245"/>
    <cellStyle name="Контрольная ячейка 8_46EE.2011(v1.0)" xfId="1246"/>
    <cellStyle name="Контрольная ячейка 9" xfId="1247"/>
    <cellStyle name="Контрольная ячейка 9 2" xfId="1248"/>
    <cellStyle name="Контрольная ячейка 9_46EE.2011(v1.0)" xfId="1249"/>
    <cellStyle name="Мои наименования показателей" xfId="1250"/>
    <cellStyle name="Мои наименования показателей 2" xfId="1251"/>
    <cellStyle name="Мои наименования показателей 2 2" xfId="1252"/>
    <cellStyle name="Мои наименования показателей 2 3" xfId="1253"/>
    <cellStyle name="Мои наименования показателей 2 4" xfId="1254"/>
    <cellStyle name="Мои наименования показателей 2 5" xfId="1255"/>
    <cellStyle name="Мои наименования показателей 2 6" xfId="1256"/>
    <cellStyle name="Мои наименования показателей 2 7" xfId="1257"/>
    <cellStyle name="Мои наименования показателей 2 8" xfId="1258"/>
    <cellStyle name="Мои наименования показателей 2_1" xfId="1259"/>
    <cellStyle name="Мои наименования показателей 3" xfId="1260"/>
    <cellStyle name="Мои наименования показателей 3 2" xfId="1261"/>
    <cellStyle name="Мои наименования показателей 3 3" xfId="1262"/>
    <cellStyle name="Мои наименования показателей 3 4" xfId="1263"/>
    <cellStyle name="Мои наименования показателей 3 5" xfId="1264"/>
    <cellStyle name="Мои наименования показателей 3 6" xfId="1265"/>
    <cellStyle name="Мои наименования показателей 3 7" xfId="1266"/>
    <cellStyle name="Мои наименования показателей 3 8" xfId="1267"/>
    <cellStyle name="Мои наименования показателей 3_1" xfId="1268"/>
    <cellStyle name="Мои наименования показателей 4" xfId="1269"/>
    <cellStyle name="Мои наименования показателей 4 2" xfId="1270"/>
    <cellStyle name="Мои наименования показателей 4 3" xfId="1271"/>
    <cellStyle name="Мои наименования показателей 4 4" xfId="1272"/>
    <cellStyle name="Мои наименования показателей 4 5" xfId="1273"/>
    <cellStyle name="Мои наименования показателей 4 6" xfId="1274"/>
    <cellStyle name="Мои наименования показателей 4 7" xfId="1275"/>
    <cellStyle name="Мои наименования показателей 4 8" xfId="1276"/>
    <cellStyle name="Мои наименования показателей 4_1" xfId="1277"/>
    <cellStyle name="Мои наименования показателей 5" xfId="1278"/>
    <cellStyle name="Мои наименования показателей 5 2" xfId="1279"/>
    <cellStyle name="Мои наименования показателей 5 3" xfId="1280"/>
    <cellStyle name="Мои наименования показателей 5 4" xfId="1281"/>
    <cellStyle name="Мои наименования показателей 5 5" xfId="1282"/>
    <cellStyle name="Мои наименования показателей 5 6" xfId="1283"/>
    <cellStyle name="Мои наименования показателей 5 7" xfId="1284"/>
    <cellStyle name="Мои наименования показателей 5 8" xfId="1285"/>
    <cellStyle name="Мои наименования показателей 5_1" xfId="1286"/>
    <cellStyle name="Мои наименования показателей 6" xfId="1287"/>
    <cellStyle name="Мои наименования показателей 6 2" xfId="1288"/>
    <cellStyle name="Мои наименования показателей 6_46EE.2011(v1.0)" xfId="1289"/>
    <cellStyle name="Мои наименования показателей 7" xfId="1290"/>
    <cellStyle name="Мои наименования показателей 7 2" xfId="1291"/>
    <cellStyle name="Мои наименования показателей 7_46EE.2011(v1.0)" xfId="1292"/>
    <cellStyle name="Мои наименования показателей 8" xfId="1293"/>
    <cellStyle name="Мои наименования показателей 8 2" xfId="1294"/>
    <cellStyle name="Мои наименования показателей 8_46EE.2011(v1.0)" xfId="1295"/>
    <cellStyle name="Мои наименования показателей_46TE.RT(v1.0)" xfId="1296"/>
    <cellStyle name="Мой заголовок" xfId="1297"/>
    <cellStyle name="Мой заголовок 2" xfId="1298"/>
    <cellStyle name="Мой заголовок листа" xfId="1299"/>
    <cellStyle name="Мой заголовок_REP.BLR.2011 исправ.1" xfId="1300"/>
    <cellStyle name="назв фил" xfId="1301"/>
    <cellStyle name="Название 10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видимый" xfId="1319"/>
    <cellStyle name="недельный" xfId="1320"/>
    <cellStyle name="Нейтральный 10" xfId="1321"/>
    <cellStyle name="Нейтральный 2" xfId="1322"/>
    <cellStyle name="Нейтральный 2 2" xfId="1323"/>
    <cellStyle name="Нейтральный 2 3" xfId="1324"/>
    <cellStyle name="Нейтральный 3" xfId="1325"/>
    <cellStyle name="Нейтральный 3 2" xfId="1326"/>
    <cellStyle name="Нейтральный 4" xfId="1327"/>
    <cellStyle name="Нейтральный 4 2" xfId="1328"/>
    <cellStyle name="Нейтральный 5" xfId="1329"/>
    <cellStyle name="Нейтральный 5 2" xfId="1330"/>
    <cellStyle name="Нейтральный 6" xfId="1331"/>
    <cellStyle name="Нейтральный 6 2" xfId="1332"/>
    <cellStyle name="Нейтральный 7" xfId="1333"/>
    <cellStyle name="Нейтральный 7 2" xfId="1334"/>
    <cellStyle name="Нейтральный 8" xfId="1335"/>
    <cellStyle name="Нейтральный 8 2" xfId="1336"/>
    <cellStyle name="Нейтральный 9" xfId="1337"/>
    <cellStyle name="Нейтральный 9 2" xfId="1338"/>
    <cellStyle name="Обычный" xfId="0" builtinId="0"/>
    <cellStyle name="Обычный 10" xfId="1339"/>
    <cellStyle name="Обычный 11" xfId="1340"/>
    <cellStyle name="Обычный 12" xfId="1341"/>
    <cellStyle name="Обычный 13" xfId="2"/>
    <cellStyle name="Обычный 14" xfId="1342"/>
    <cellStyle name="Обычный 16" xfId="1343"/>
    <cellStyle name="Обычный 2" xfId="1344"/>
    <cellStyle name="Обычный 2 13" xfId="1345"/>
    <cellStyle name="Обычный 2 15" xfId="1346"/>
    <cellStyle name="Обычный 2 2" xfId="1347"/>
    <cellStyle name="Обычный 2 2 2" xfId="1348"/>
    <cellStyle name="Обычный 2 2_46EE.2011(v1.0)" xfId="1349"/>
    <cellStyle name="Обычный 2 3" xfId="1350"/>
    <cellStyle name="Обычный 2 3 2" xfId="1351"/>
    <cellStyle name="Обычный 2 3_46EE.2011(v1.0)" xfId="1352"/>
    <cellStyle name="Обычный 2 4" xfId="1353"/>
    <cellStyle name="Обычный 2 4 2" xfId="1354"/>
    <cellStyle name="Обычный 2 4_46EE.2011(v1.0)" xfId="1355"/>
    <cellStyle name="Обычный 2 5" xfId="1356"/>
    <cellStyle name="Обычный 2 5 2" xfId="1357"/>
    <cellStyle name="Обычный 2 5_46EE.2011(v1.0)" xfId="1358"/>
    <cellStyle name="Обычный 2 6" xfId="1359"/>
    <cellStyle name="Обычный 2 6 2" xfId="1360"/>
    <cellStyle name="Обычный 2 6_46EE.2011(v1.0)" xfId="1361"/>
    <cellStyle name="Обычный 2 7" xfId="3"/>
    <cellStyle name="Обычный 2 8" xfId="1362"/>
    <cellStyle name="Обычный 2_1" xfId="1363"/>
    <cellStyle name="Обычный 2_о затратах РЭС (из шаблона) и МРСК" xfId="1"/>
    <cellStyle name="Обычный 3" xfId="1364"/>
    <cellStyle name="Обычный 3 2" xfId="1365"/>
    <cellStyle name="Обычный 3 3" xfId="1366"/>
    <cellStyle name="Обычный 4" xfId="1367"/>
    <cellStyle name="Обычный 4 2" xfId="1368"/>
    <cellStyle name="Обычный 4 2 2" xfId="1369"/>
    <cellStyle name="Обычный 4_EE.20.MET.SVOD.2.73_v0.1" xfId="1370"/>
    <cellStyle name="Обычный 5" xfId="1371"/>
    <cellStyle name="Обычный 5 2" xfId="1372"/>
    <cellStyle name="Обычный 6" xfId="1373"/>
    <cellStyle name="Обычный 6 2" xfId="1374"/>
    <cellStyle name="Обычный 6 3" xfId="1375"/>
    <cellStyle name="Обычный 7" xfId="1376"/>
    <cellStyle name="Обычный 8" xfId="1377"/>
    <cellStyle name="Обычный 9" xfId="1378"/>
    <cellStyle name="Плохой 10" xfId="1379"/>
    <cellStyle name="Плохой 2" xfId="1380"/>
    <cellStyle name="Плохой 2 2" xfId="1381"/>
    <cellStyle name="Плохой 2 3" xfId="1382"/>
    <cellStyle name="Плохой 3" xfId="1383"/>
    <cellStyle name="Плохой 3 2" xfId="1384"/>
    <cellStyle name="Плохой 4" xfId="1385"/>
    <cellStyle name="Плохой 4 2" xfId="1386"/>
    <cellStyle name="Плохой 5" xfId="1387"/>
    <cellStyle name="Плохой 5 2" xfId="1388"/>
    <cellStyle name="Плохой 6" xfId="1389"/>
    <cellStyle name="Плохой 6 2" xfId="1390"/>
    <cellStyle name="Плохой 7" xfId="1391"/>
    <cellStyle name="Плохой 7 2" xfId="1392"/>
    <cellStyle name="Плохой 8" xfId="1393"/>
    <cellStyle name="Плохой 8 2" xfId="1394"/>
    <cellStyle name="Плохой 9" xfId="1395"/>
    <cellStyle name="Плохой 9 2" xfId="1396"/>
    <cellStyle name="По центру с переносом" xfId="1397"/>
    <cellStyle name="По ширине с переносом" xfId="1398"/>
    <cellStyle name="Поле ввода" xfId="1399"/>
    <cellStyle name="Пояснение 10" xfId="1400"/>
    <cellStyle name="Пояснение 2" xfId="1401"/>
    <cellStyle name="Пояснение 2 2" xfId="1402"/>
    <cellStyle name="Пояснение 2 3" xfId="1403"/>
    <cellStyle name="Пояснение 3" xfId="1404"/>
    <cellStyle name="Пояснение 3 2" xfId="1405"/>
    <cellStyle name="Пояснение 4" xfId="1406"/>
    <cellStyle name="Пояснение 4 2" xfId="1407"/>
    <cellStyle name="Пояснение 5" xfId="1408"/>
    <cellStyle name="Пояснение 5 2" xfId="1409"/>
    <cellStyle name="Пояснение 6" xfId="1410"/>
    <cellStyle name="Пояснение 6 2" xfId="1411"/>
    <cellStyle name="Пояснение 7" xfId="1412"/>
    <cellStyle name="Пояснение 7 2" xfId="1413"/>
    <cellStyle name="Пояснение 8" xfId="1414"/>
    <cellStyle name="Пояснение 8 2" xfId="1415"/>
    <cellStyle name="Пояснение 9" xfId="1416"/>
    <cellStyle name="Пояснение 9 2" xfId="1417"/>
    <cellStyle name="Примечание 10" xfId="1418"/>
    <cellStyle name="Примечание 10 2" xfId="1419"/>
    <cellStyle name="Примечание 10_46EE.2011(v1.0)" xfId="1420"/>
    <cellStyle name="Примечание 11" xfId="1421"/>
    <cellStyle name="Примечание 11 2" xfId="1422"/>
    <cellStyle name="Примечание 11_46EE.2011(v1.0)" xfId="1423"/>
    <cellStyle name="Примечание 12" xfId="1424"/>
    <cellStyle name="Примечание 12 2" xfId="1425"/>
    <cellStyle name="Примечание 12_46EE.2011(v1.0)" xfId="1426"/>
    <cellStyle name="Примечание 13" xfId="1427"/>
    <cellStyle name="Примечание 2" xfId="1428"/>
    <cellStyle name="Примечание 2 2" xfId="1429"/>
    <cellStyle name="Примечание 2 3" xfId="1430"/>
    <cellStyle name="Примечание 2 4" xfId="1431"/>
    <cellStyle name="Примечание 2 5" xfId="1432"/>
    <cellStyle name="Примечание 2 6" xfId="1433"/>
    <cellStyle name="Примечание 2 7" xfId="1434"/>
    <cellStyle name="Примечание 2 8" xfId="1435"/>
    <cellStyle name="Примечание 2 9" xfId="1436"/>
    <cellStyle name="Примечание 2_46EE.2011(v1.0)" xfId="1437"/>
    <cellStyle name="Примечание 3" xfId="1438"/>
    <cellStyle name="Примечание 3 2" xfId="1439"/>
    <cellStyle name="Примечание 3 3" xfId="1440"/>
    <cellStyle name="Примечание 3 4" xfId="1441"/>
    <cellStyle name="Примечание 3 5" xfId="1442"/>
    <cellStyle name="Примечание 3 6" xfId="1443"/>
    <cellStyle name="Примечание 3 7" xfId="1444"/>
    <cellStyle name="Примечание 3 8" xfId="1445"/>
    <cellStyle name="Примечание 3_46EE.2011(v1.0)" xfId="1446"/>
    <cellStyle name="Примечание 4" xfId="1447"/>
    <cellStyle name="Примечание 4 2" xfId="1448"/>
    <cellStyle name="Примечание 4 3" xfId="1449"/>
    <cellStyle name="Примечание 4 4" xfId="1450"/>
    <cellStyle name="Примечание 4 5" xfId="1451"/>
    <cellStyle name="Примечание 4 6" xfId="1452"/>
    <cellStyle name="Примечание 4 7" xfId="1453"/>
    <cellStyle name="Примечание 4 8" xfId="1454"/>
    <cellStyle name="Примечание 4_46EE.2011(v1.0)" xfId="1455"/>
    <cellStyle name="Примечание 5" xfId="1456"/>
    <cellStyle name="Примечание 5 2" xfId="1457"/>
    <cellStyle name="Примечание 5 3" xfId="1458"/>
    <cellStyle name="Примечание 5 4" xfId="1459"/>
    <cellStyle name="Примечание 5 5" xfId="1460"/>
    <cellStyle name="Примечание 5 6" xfId="1461"/>
    <cellStyle name="Примечание 5 7" xfId="1462"/>
    <cellStyle name="Примечание 5 8" xfId="1463"/>
    <cellStyle name="Примечание 5_46EE.2011(v1.0)" xfId="1464"/>
    <cellStyle name="Примечание 6" xfId="1465"/>
    <cellStyle name="Примечание 6 2" xfId="1466"/>
    <cellStyle name="Примечание 6_46EE.2011(v1.0)" xfId="1467"/>
    <cellStyle name="Примечание 7" xfId="1468"/>
    <cellStyle name="Примечание 7 2" xfId="1469"/>
    <cellStyle name="Примечание 7_46EE.2011(v1.0)" xfId="1470"/>
    <cellStyle name="Примечание 8" xfId="1471"/>
    <cellStyle name="Примечание 8 2" xfId="1472"/>
    <cellStyle name="Примечание 8_46EE.2011(v1.0)" xfId="1473"/>
    <cellStyle name="Примечание 9" xfId="1474"/>
    <cellStyle name="Примечание 9 2" xfId="1475"/>
    <cellStyle name="Примечание 9_46EE.2011(v1.0)" xfId="1476"/>
    <cellStyle name="Процентный 2" xfId="1477"/>
    <cellStyle name="Процентный 2 2" xfId="1478"/>
    <cellStyle name="Процентный 2 3" xfId="1479"/>
    <cellStyle name="Процентный 3" xfId="1480"/>
    <cellStyle name="Процентный 3 2" xfId="1481"/>
    <cellStyle name="Процентный 4" xfId="1482"/>
    <cellStyle name="Связанная ячейка 10" xfId="1483"/>
    <cellStyle name="Связанная ячейка 2" xfId="1484"/>
    <cellStyle name="Связанная ячейка 2 2" xfId="1485"/>
    <cellStyle name="Связанная ячейка 2 3" xfId="1486"/>
    <cellStyle name="Связанная ячейка 2_46EE.2011(v1.0)" xfId="1487"/>
    <cellStyle name="Связанная ячейка 3" xfId="1488"/>
    <cellStyle name="Связанная ячейка 3 2" xfId="1489"/>
    <cellStyle name="Связанная ячейка 3_46EE.2011(v1.0)" xfId="1490"/>
    <cellStyle name="Связанная ячейка 4" xfId="1491"/>
    <cellStyle name="Связанная ячейка 4 2" xfId="1492"/>
    <cellStyle name="Связанная ячейка 4_46EE.2011(v1.0)" xfId="1493"/>
    <cellStyle name="Связанная ячейка 5" xfId="1494"/>
    <cellStyle name="Связанная ячейка 5 2" xfId="1495"/>
    <cellStyle name="Связанная ячейка 5_46EE.2011(v1.0)" xfId="1496"/>
    <cellStyle name="Связанная ячейка 6" xfId="1497"/>
    <cellStyle name="Связанная ячейка 6 2" xfId="1498"/>
    <cellStyle name="Связанная ячейка 6_46EE.2011(v1.0)" xfId="1499"/>
    <cellStyle name="Связанная ячейка 7" xfId="1500"/>
    <cellStyle name="Связанная ячейка 7 2" xfId="1501"/>
    <cellStyle name="Связанная ячейка 7_46EE.2011(v1.0)" xfId="1502"/>
    <cellStyle name="Связанная ячейка 8" xfId="1503"/>
    <cellStyle name="Связанная ячейка 8 2" xfId="1504"/>
    <cellStyle name="Связанная ячейка 8_46EE.2011(v1.0)" xfId="1505"/>
    <cellStyle name="Связанная ячейка 9" xfId="1506"/>
    <cellStyle name="Связанная ячейка 9 2" xfId="1507"/>
    <cellStyle name="Связанная ячейка 9_46EE.2011(v1.0)" xfId="1508"/>
    <cellStyle name="Стиль 1" xfId="1509"/>
    <cellStyle name="Стиль 1 2" xfId="1510"/>
    <cellStyle name="Стиль 2" xfId="1511"/>
    <cellStyle name="Стиль 3" xfId="1512"/>
    <cellStyle name="Стиль 4" xfId="1513"/>
    <cellStyle name="Стиль 5" xfId="1514"/>
    <cellStyle name="Субсчет" xfId="1515"/>
    <cellStyle name="Счет" xfId="1516"/>
    <cellStyle name="ТЕКСТ" xfId="1517"/>
    <cellStyle name="ТЕКСТ 2" xfId="1518"/>
    <cellStyle name="ТЕКСТ 3" xfId="1519"/>
    <cellStyle name="ТЕКСТ 4" xfId="1520"/>
    <cellStyle name="ТЕКСТ 5" xfId="1521"/>
    <cellStyle name="ТЕКСТ 6" xfId="1522"/>
    <cellStyle name="ТЕКСТ 7" xfId="1523"/>
    <cellStyle name="ТЕКСТ 8" xfId="1524"/>
    <cellStyle name="Текст предупреждения 10" xfId="1525"/>
    <cellStyle name="Текст предупреждения 2" xfId="1526"/>
    <cellStyle name="Текст предупреждения 2 2" xfId="1527"/>
    <cellStyle name="Текст предупреждения 2 3" xfId="1528"/>
    <cellStyle name="Текст предупреждения 3" xfId="1529"/>
    <cellStyle name="Текст предупреждения 3 2" xfId="1530"/>
    <cellStyle name="Текст предупреждения 4" xfId="1531"/>
    <cellStyle name="Текст предупреждения 4 2" xfId="1532"/>
    <cellStyle name="Текст предупреждения 5" xfId="1533"/>
    <cellStyle name="Текст предупреждения 5 2" xfId="1534"/>
    <cellStyle name="Текст предупреждения 6" xfId="1535"/>
    <cellStyle name="Текст предупреждения 6 2" xfId="1536"/>
    <cellStyle name="Текст предупреждения 7" xfId="1537"/>
    <cellStyle name="Текст предупреждения 7 2" xfId="1538"/>
    <cellStyle name="Текст предупреждения 8" xfId="1539"/>
    <cellStyle name="Текст предупреждения 8 2" xfId="1540"/>
    <cellStyle name="Текст предупреждения 9" xfId="1541"/>
    <cellStyle name="Текст предупреждения 9 2" xfId="1542"/>
    <cellStyle name="Текстовый" xfId="1543"/>
    <cellStyle name="Текстовый 2" xfId="1544"/>
    <cellStyle name="Текстовый 3" xfId="1545"/>
    <cellStyle name="Текстовый 4" xfId="1546"/>
    <cellStyle name="Текстовый 5" xfId="1547"/>
    <cellStyle name="Текстовый 6" xfId="1548"/>
    <cellStyle name="Текстовый 7" xfId="1549"/>
    <cellStyle name="Текстовый 8" xfId="1550"/>
    <cellStyle name="Текстовый 9" xfId="1551"/>
    <cellStyle name="Текстовый_1" xfId="1552"/>
    <cellStyle name="тонны" xfId="1553"/>
    <cellStyle name="Тысячи [0]_2 месяца" xfId="1554"/>
    <cellStyle name="Тысячи_2 месяца" xfId="1555"/>
    <cellStyle name="ФИКСИРОВАННЫЙ" xfId="1556"/>
    <cellStyle name="ФИКСИРОВАННЫЙ 2" xfId="1557"/>
    <cellStyle name="ФИКСИРОВАННЫЙ 3" xfId="1558"/>
    <cellStyle name="ФИКСИРОВАННЫЙ 4" xfId="1559"/>
    <cellStyle name="ФИКСИРОВАННЫЙ 5" xfId="1560"/>
    <cellStyle name="ФИКСИРОВАННЫЙ 6" xfId="1561"/>
    <cellStyle name="ФИКСИРОВАННЫЙ 7" xfId="1562"/>
    <cellStyle name="ФИКСИРОВАННЫЙ 8" xfId="1563"/>
    <cellStyle name="ФИКСИРОВАННЫЙ_1" xfId="1564"/>
    <cellStyle name="Финансовый 2" xfId="1565"/>
    <cellStyle name="Финансовый 2 2" xfId="1566"/>
    <cellStyle name="Финансовый 2 3" xfId="1567"/>
    <cellStyle name="Финансовый 2_46EE.2011(v1.0)" xfId="1568"/>
    <cellStyle name="Финансовый 3" xfId="1569"/>
    <cellStyle name="Финансовый 3 2" xfId="1570"/>
    <cellStyle name="Финансовый 4" xfId="1571"/>
    <cellStyle name="Финансовый 5" xfId="1572"/>
    <cellStyle name="Финансовый 6" xfId="1573"/>
    <cellStyle name="Финансовый 7" xfId="1574"/>
    <cellStyle name="Формула" xfId="1575"/>
    <cellStyle name="Формула 2" xfId="1576"/>
    <cellStyle name="Формула_A РТ 2009 Рязаньэнерго" xfId="1577"/>
    <cellStyle name="ФормулаВБ" xfId="1578"/>
    <cellStyle name="ФормулаНаКонтроль" xfId="1579"/>
    <cellStyle name="Хороший 10" xfId="1580"/>
    <cellStyle name="Хороший 2" xfId="1581"/>
    <cellStyle name="Хороший 2 2" xfId="1582"/>
    <cellStyle name="Хороший 2 3" xfId="1583"/>
    <cellStyle name="Хороший 3" xfId="1584"/>
    <cellStyle name="Хороший 3 2" xfId="1585"/>
    <cellStyle name="Хороший 4" xfId="1586"/>
    <cellStyle name="Хороший 4 2" xfId="1587"/>
    <cellStyle name="Хороший 5" xfId="1588"/>
    <cellStyle name="Хороший 5 2" xfId="1589"/>
    <cellStyle name="Хороший 6" xfId="1590"/>
    <cellStyle name="Хороший 6 2" xfId="1591"/>
    <cellStyle name="Хороший 7" xfId="1592"/>
    <cellStyle name="Хороший 7 2" xfId="1593"/>
    <cellStyle name="Хороший 8" xfId="1594"/>
    <cellStyle name="Хороший 8 2" xfId="1595"/>
    <cellStyle name="Хороший 9" xfId="1596"/>
    <cellStyle name="Хороший 9 2" xfId="1597"/>
    <cellStyle name="Цифры по центру с десятыми" xfId="1598"/>
    <cellStyle name="Џђћ–…ќ’ќ›‰" xfId="1599"/>
    <cellStyle name="Џђћ–…ќ’ќ›‰ 2" xfId="1600"/>
    <cellStyle name="Џђћ–…ќ’ќ›‰_REP.BLR.2011 исправ.1" xfId="1601"/>
    <cellStyle name="Шапка таблицы" xfId="1602"/>
    <cellStyle name="ШАУ" xfId="16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sharedStrings" Target="sharedStrings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externalLink" Target="externalLinks/externalLink100.xml"/><Relationship Id="rId110" Type="http://schemas.openxmlformats.org/officeDocument/2006/relationships/externalLink" Target="externalLinks/externalLink108.xml"/><Relationship Id="rId11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&#1053;&#1086;&#1074;&#1072;&#1103;%20&#1087;&#1072;&#1087;&#1082;&#1072;\PREDEL.ELEK.2011.D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&#1051;&#1072;&#1081;&#1074;&#1080;&#1085;&#1072;%20&#1070;.&#1057;/&#1044;&#1083;&#1103;%20&#1040;.&#1042;/&#1060;&#1040;&#1050;&#1058;%202018/&#1043;&#1069;&#1057;_2018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20/&#1043;&#1069;&#1057;_&#1055;&#1077;&#1088;&#1077;&#1076;&#1072;&#1095;&#1072;%20&#1069;&#1069;/&#1060;&#1086;&#1088;&#1084;&#1099;%20&#1056;&#1069;&#1050;/&#1055;&#1040;&#1050;&#1045;&#1058;%20&#1060;&#1054;&#1056;&#1052;%20&#1087;&#1086;%20&#1043;&#1069;&#1057;_&#1060;&#1072;&#1082;&#1090;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40;&#1076;&#1084;&#1080;&#1085;&#1080;&#1089;&#1090;&#1088;&#1072;&#1090;&#1086;&#1088;\&#1052;&#1086;&#1080;%20&#1076;&#1086;&#1082;&#1091;&#1084;&#1077;&#1085;&#1090;&#1099;\&#1056;&#1072;&#1073;&#1086;&#1090;&#1072;\&#1047;&#1072;&#1074;&#1086;&#1076;&#1099;\01%20&#1052;&#1050;%20&#1057;&#1072;&#1088;&#1072;&#1085;&#1089;&#1082;&#1080;&#1081;\&#1041;&#1102;&#1076;&#1078;&#1077;&#1090;&#1099;\2002\&#1052;&#1077;&#1089;&#1103;&#1095;&#1085;&#1099;&#1077;%20&#1080;%20&#1082;&#1074;&#1072;&#1088;&#1090;&#1072;&#1083;&#1100;&#1085;&#1099;&#1077;%20&#1073;&#1102;&#1076;&#1078;&#1077;&#1090;&#1099;\&#1048;&#1102;&#1083;&#1100;\&#1052;&#1050;%20&#1057;&#1072;&#1088;&#1072;&#1085;&#1089;&#1082;&#1080;&#1081;%2007_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REP.BLR.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ASHRAM\TUSRIF\BPP\PROCESS\PRIEST\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WORK\STREAM\TEPLO.PREDEL.2010_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zinchenko\&#1056;&#1072;&#1073;&#1086;&#1095;&#1080;&#1081;%20&#1089;&#1090;&#1086;&#1083;\&#1058;&#1045;&#1050;&#1059;&#1065;&#1048;&#1045;\&#1050;&#1059;&#1047;&#1041;&#1040;&#1057;&#1057;&#1069;&#1053;&#1045;&#1056;&#1043;&#1054;\&#1052;&#1086;&#1085;&#1080;&#1090;&#1086;&#1088;&#1080;&#1085;&#1075;%20&#1060;&#1057;&#1058;%20&#1086;&#1090;&#1074;&#1077;&#1090;\&#1060;&#1057;&#1058;%2001.2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buf\&#1052;&#1086;&#1080;%20&#1076;&#1086;&#1082;&#1091;&#1084;&#1077;&#1085;&#1090;&#1099;\&#1045;&#1048;&#1040;&#1057;%202007\&#1087;&#1077;&#1088;&#1077;&#1076;&#1072;&#1095;&#1072;%202008\&#1056;&#1057;&#1050;\tset.net.2008%20&#1056;&#1057;&#1050;%20(&#1087;&#1088;&#1077;&#1076;.&#1056;&#1069;&#1050;)%20&#1089;&#1074;&#1086;&#107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Investments%20budgeting\ZSMK\Invest%20Budget%202004%20Fin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7;&#1090;&#1072;&#1085;&#1094;&#1080;&#1080;%202009\&#1040;&#1083;&#1090;&#1072;&#1081;-&#1050;&#1086;&#1082;&#1089;_09_&#1060;&#1057;&#105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JEVN~1\LOCALS~1\Temp\Rar$DI01.062\&#1055;&#1069;&#1059;\&#1050;&#1072;&#1084;&#1073;&#1072;&#1083;&#1080;&#1085;&#1072;\&#1052;&#1086;&#1080;%20&#1076;&#1086;&#1082;&#1091;&#1084;&#1077;&#1085;&#1090;&#1099;\&#1055;&#1083;&#1072;&#1085;&#1099;%202003\&#1040;&#1042;&#1043;&#1059;&#1057;&#1058;\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Meat\&#1044;&#1072;&#1088;&#1100;&#1103;\2002\INV2001-2002-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FM71698%20tes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3;&#1072;&#1085;&#1099;\2002\&#1090;&#1077;&#1082;&#1091;&#1097;&#1080;&#1077;\&#1055;&#1051;&#1040;&#1053;%202002%20(&#1076;&#1077;&#1082;&#1072;&#1073;&#1088;&#110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epina\Local%20Settings\Temporary%20Internet%20Files\OLK1E\&#1078;&#1088;%20&#1056;&#1055;&#1060;&#1058;&#1045;&#1042;&#1054;&#1055;&#1059;&#1060;&#1064;%20&#1063;%20&#1059;&#1065;&#1058;&#1064;&#104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year\decoding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skosarev.FST\&#1056;&#1072;&#1073;&#1086;&#1095;&#1080;&#1081;%20&#1089;&#1090;&#1086;&#1083;\&#1050;&#1086;&#1087;&#1080;&#1103;%20TSET(1).NET.2007.1%20vitr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Данные для расчета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Сводная по цехам"/>
      <sheetName val="U1.20.1 lead"/>
      <sheetName val="Контроль"/>
      <sheetName val="График"/>
      <sheetName val="2003"/>
      <sheetName val="Лист1"/>
      <sheetName val="производство"/>
      <sheetName val="расчет топлива "/>
      <sheetName val="Критерии"/>
      <sheetName val="Список мероприятий"/>
      <sheetName val="январь"/>
      <sheetName val="EAH"/>
      <sheetName val="CurRates"/>
      <sheetName val="3-01"/>
      <sheetName val="Настройки"/>
      <sheetName val="Справка"/>
      <sheetName val="Проц_ставки"/>
      <sheetName val="Затратный"/>
      <sheetName val="3-26"/>
      <sheetName val="виды затрат по услугам"/>
      <sheetName val="виды затрат по командировкам"/>
      <sheetName val="Мероприятия"/>
      <sheetName val="Справочники"/>
      <sheetName val="1 Общая информация"/>
      <sheetName val="Assumptions"/>
      <sheetName val="МСЦ"/>
      <sheetName val="Распределение"/>
      <sheetName val="эл.эн "/>
      <sheetName val="Нормы"/>
      <sheetName val="Фин план"/>
      <sheetName val="Контрагенты"/>
      <sheetName val="эф-т 1 (2блока, зат-ты и эф-ты)"/>
      <sheetName val="Values"/>
      <sheetName val="База"/>
      <sheetName val="Вып_П_П_"/>
      <sheetName val="кварталы"/>
      <sheetName val="Otchet"/>
      <sheetName val="Stat_Bud"/>
      <sheetName val="Finance"/>
      <sheetName val="Потребность в прибыли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  <sheetName val="Заполните"/>
      <sheetName val="План"/>
      <sheetName val="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  <sheetName val="АНАЛИТ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EBITDA"/>
      <sheetName val="НВВ 2018"/>
      <sheetName val="ОПУ 2018"/>
      <sheetName val="Лист1"/>
      <sheetName val="Лист3"/>
      <sheetName val="Выгрузка_01.2019"/>
      <sheetName val="Выгрузка_III кв."/>
      <sheetName val="Выгрузка_27.06.2018"/>
      <sheetName val="Аренда 2018"/>
      <sheetName val="Услуги прочие"/>
      <sheetName val="Привязка"/>
      <sheetName val="Налоги"/>
      <sheetName val="Лист2"/>
      <sheetName val="ндс с авансов"/>
      <sheetName val="Проверка"/>
      <sheetName val="Вывоз, утилизация ТБО"/>
    </sheetNames>
    <sheetDataSet>
      <sheetData sheetId="0"/>
      <sheetData sheetId="1"/>
      <sheetData sheetId="2">
        <row r="37">
          <cell r="F37">
            <v>11316.719476517577</v>
          </cell>
          <cell r="J37">
            <v>7841.6894899999998</v>
          </cell>
        </row>
        <row r="51">
          <cell r="F51">
            <v>129232.86657769285</v>
          </cell>
          <cell r="J51">
            <v>146546.12622999994</v>
          </cell>
        </row>
        <row r="52">
          <cell r="F52">
            <v>56167.547114073182</v>
          </cell>
          <cell r="J52">
            <v>56957.003539999947</v>
          </cell>
        </row>
        <row r="61">
          <cell r="F61">
            <v>484.40919650530424</v>
          </cell>
          <cell r="J61">
            <v>223.70499999999998</v>
          </cell>
        </row>
        <row r="88">
          <cell r="F88">
            <v>747890.93882986601</v>
          </cell>
          <cell r="J88">
            <v>766853.30540000042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_предложение"/>
      <sheetName val="Прочие затраты"/>
      <sheetName val="Работы и услуги произв. хар-ра"/>
      <sheetName val="НВВ"/>
      <sheetName val="98-э"/>
      <sheetName val="1.13"/>
      <sheetName val="П 1.15"/>
      <sheetName val="п1.18.2"/>
      <sheetName val="П 1.20"/>
      <sheetName val="1.20.3"/>
      <sheetName val="П 1.21.3"/>
      <sheetName val="1.24"/>
      <sheetName val="1.25"/>
      <sheetName val="1.27_2015"/>
      <sheetName val="ппп"/>
      <sheetName val="п1.17"/>
      <sheetName val="п1.17.1"/>
      <sheetName val="п1.17.1_2013"/>
      <sheetName val="п1.17.1 (12г)"/>
      <sheetName val="п1.17.1(13г)"/>
      <sheetName val="п1.17.1(14г)"/>
      <sheetName val="Лист1"/>
      <sheetName val="Лист3"/>
      <sheetName val="Лист7"/>
      <sheetName val="Тариф на потер"/>
      <sheetName val="Расчет эк.обсн. тарифов"/>
      <sheetName val="линии П 2.1"/>
      <sheetName val="оборудование П 2.2"/>
    </sheetNames>
    <sheetDataSet>
      <sheetData sheetId="0">
        <row r="45">
          <cell r="E45">
            <v>98234.62</v>
          </cell>
        </row>
      </sheetData>
      <sheetData sheetId="1">
        <row r="24">
          <cell r="E24">
            <v>-502.3</v>
          </cell>
        </row>
      </sheetData>
      <sheetData sheetId="2"/>
      <sheetData sheetId="3">
        <row r="24">
          <cell r="E24">
            <v>112599.12723999997</v>
          </cell>
        </row>
      </sheetData>
      <sheetData sheetId="4">
        <row r="18">
          <cell r="D18">
            <v>226536.08946966531</v>
          </cell>
          <cell r="E18">
            <v>244946.80518000067</v>
          </cell>
        </row>
        <row r="19">
          <cell r="D19">
            <v>80373.128592059365</v>
          </cell>
          <cell r="E19">
            <v>82735.37119000066</v>
          </cell>
        </row>
        <row r="20">
          <cell r="D20">
            <v>146162.96087760595</v>
          </cell>
          <cell r="E20">
            <v>162211.43398999999</v>
          </cell>
        </row>
        <row r="21">
          <cell r="D21">
            <v>109466.06774329268</v>
          </cell>
          <cell r="E21">
            <v>112599.12723999997</v>
          </cell>
        </row>
        <row r="23">
          <cell r="D23">
            <v>512.74</v>
          </cell>
          <cell r="E23">
            <v>719.52799999999991</v>
          </cell>
        </row>
        <row r="24">
          <cell r="D24">
            <v>477064.3412844463</v>
          </cell>
          <cell r="E24">
            <v>506454.91449000058</v>
          </cell>
        </row>
        <row r="32">
          <cell r="D32">
            <v>13071.949999999999</v>
          </cell>
          <cell r="E32">
            <v>15230.91728</v>
          </cell>
        </row>
        <row r="33">
          <cell r="D33">
            <v>117737.76</v>
          </cell>
          <cell r="E33">
            <v>115245.57382999995</v>
          </cell>
        </row>
        <row r="34">
          <cell r="D34">
            <v>4928.8500000000004</v>
          </cell>
          <cell r="E34">
            <v>5261.8410000000003</v>
          </cell>
        </row>
        <row r="38">
          <cell r="D38">
            <v>33277.68</v>
          </cell>
          <cell r="E38">
            <v>32911.662799999998</v>
          </cell>
        </row>
        <row r="40">
          <cell r="D40">
            <v>19842.3</v>
          </cell>
          <cell r="E40">
            <v>9556</v>
          </cell>
        </row>
        <row r="41">
          <cell r="D41">
            <v>7142.45</v>
          </cell>
          <cell r="E41">
            <v>7142.45</v>
          </cell>
        </row>
        <row r="42">
          <cell r="D42">
            <v>22952.720000000001</v>
          </cell>
          <cell r="E42">
            <v>21259.5367989816</v>
          </cell>
        </row>
        <row r="44">
          <cell r="D44">
            <v>51697.279999999999</v>
          </cell>
          <cell r="E44">
            <v>53614.819201018414</v>
          </cell>
        </row>
        <row r="45">
          <cell r="D45">
            <v>270650.99</v>
          </cell>
          <cell r="E45">
            <v>260222.80090999999</v>
          </cell>
        </row>
        <row r="51">
          <cell r="D51">
            <v>-8171.43</v>
          </cell>
          <cell r="E51">
            <v>-8171.43</v>
          </cell>
        </row>
      </sheetData>
      <sheetData sheetId="5"/>
      <sheetData sheetId="6"/>
      <sheetData sheetId="7">
        <row r="24">
          <cell r="E24">
            <v>7841.6894899999998</v>
          </cell>
        </row>
      </sheetData>
      <sheetData sheetId="8"/>
      <sheetData sheetId="9">
        <row r="24">
          <cell r="E24">
            <v>14295.484</v>
          </cell>
        </row>
      </sheetData>
      <sheetData sheetId="10">
        <row r="24">
          <cell r="E24">
            <v>4.4765399999999991</v>
          </cell>
        </row>
      </sheetData>
      <sheetData sheetId="11"/>
      <sheetData sheetId="12"/>
      <sheetData sheetId="13"/>
      <sheetData sheetId="14"/>
      <sheetData sheetId="15"/>
      <sheetData sheetId="16">
        <row r="24">
          <cell r="E24">
            <v>268843.43741000001</v>
          </cell>
        </row>
      </sheetData>
      <sheetData sheetId="17"/>
      <sheetData sheetId="18"/>
      <sheetData sheetId="19">
        <row r="24">
          <cell r="E24">
            <v>1758678.95</v>
          </cell>
        </row>
      </sheetData>
      <sheetData sheetId="20">
        <row r="24">
          <cell r="E24">
            <v>1758678.95</v>
          </cell>
        </row>
      </sheetData>
      <sheetData sheetId="21">
        <row r="24">
          <cell r="E24">
            <v>1758678.95</v>
          </cell>
        </row>
      </sheetData>
      <sheetData sheetId="22"/>
      <sheetData sheetId="23"/>
      <sheetData sheetId="24"/>
      <sheetData sheetId="25"/>
      <sheetData sheetId="26">
        <row r="24">
          <cell r="E24">
            <v>160</v>
          </cell>
        </row>
      </sheetData>
      <sheetData sheetId="27">
        <row r="24">
          <cell r="E2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БДДС month (ф)"/>
      <sheetName val="БДДС month (п)"/>
      <sheetName val="OB 2000"/>
      <sheetName val="Turnover 2000"/>
      <sheetName val="XLR_NoRangeSheet"/>
      <sheetName val="БДДС month _ф_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BEX_TAX"/>
      <sheetName val="BEX_TAX_1"/>
      <sheetName val="infl_rates"/>
      <sheetName val="BEX_MAIN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Mr_Wim"/>
      <sheetName val="assumptions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Kzam_&amp;_Ksez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БДДС_month_(ф)"/>
      <sheetName val="БДДС_month_(п)"/>
      <sheetName val="OB_2000"/>
      <sheetName val="Turnover_2000"/>
      <sheetName val="БДДС_month__ф_"/>
      <sheetName val="БДДС_month__п_"/>
      <sheetName val="Air_Canada"/>
      <sheetName val="Air_France"/>
      <sheetName val="America_West"/>
      <sheetName val="Atlantic_Coast"/>
      <sheetName val="British_Airways"/>
      <sheetName val="Cathay_Pacific"/>
      <sheetName val="Data_Sheet"/>
      <sheetName val="China_Southern--JUNK"/>
      <sheetName val="ROIC_Trees"/>
      <sheetName val="Market_Valuation"/>
      <sheetName val="Operating_Leases"/>
      <sheetName val="Japan_Airlines"/>
      <sheetName val="Korean_Air"/>
      <sheetName val="LAN_Chile--JUNK"/>
      <sheetName val="US_Airways"/>
      <sheetName val="Virgin_Express"/>
    </sheetNames>
    <sheetDataSet>
      <sheetData sheetId="0" refreshError="1"/>
      <sheetData sheetId="1" refreshError="1">
        <row r="43"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и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Rates"/>
      <sheetName val="Costs"/>
      <sheetName val="Cover &amp; Parameters"/>
      <sheetName val="ВН_НДЗ_график"/>
      <sheetName val="пр-во"/>
      <sheetName val="Returns"/>
      <sheetName val="Продажи реальные и прогноз 20 л"/>
      <sheetName val="2013"/>
      <sheetName val="База1"/>
      <sheetName val="исход. дан."/>
      <sheetName val="Inputs Sheet"/>
      <sheetName val="TOC"/>
      <sheetName val="Динам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Languages"/>
      <sheetName val="MENU"/>
      <sheetName val="Share Price 2002"/>
      <sheetName val="Структура портфеля"/>
      <sheetName val="Закупки"/>
      <sheetName val="rem"/>
      <sheetName val="январь"/>
      <sheetName val="PPRAnalysis"/>
      <sheetName val="Assumptions"/>
      <sheetName val="Допущения"/>
      <sheetName val="Titan_summary"/>
      <sheetName val="Group_Summary_($)"/>
      <sheetName val="Group_Summary_(Pts)"/>
      <sheetName val="Grp_Summ_Simple_($)"/>
      <sheetName val="Grp_Summ_Simple_(Pts)_"/>
      <sheetName val="Valn_Summ_($)"/>
      <sheetName val="Valn_Summ_(Pts)"/>
      <sheetName val="LDE_Summary"/>
      <sheetName val="PENSA_Summary"/>
      <sheetName val="ISDIN_Summary"/>
      <sheetName val="QUIMICA_Summary"/>
      <sheetName val="IMS_Data"/>
      <sheetName val="Blank_DCF_sheet"/>
      <sheetName val="Share_Price_2002"/>
      <sheetName val="Структура_портфеля"/>
      <sheetName val=""/>
      <sheetName val="EC552378 Corp Cusip8"/>
      <sheetName val="TT333718 Govt"/>
      <sheetName val="0_33"/>
      <sheetName val="Fertilizers"/>
      <sheetName val="БДДС month (ф)"/>
      <sheetName val="БДДС month (п)"/>
      <sheetName val="Balance Sheet"/>
      <sheetName val="БДДС_month_(ф)"/>
      <sheetName val="БДДС_month_(п)"/>
      <sheetName val="Balance_Sheet"/>
      <sheetName val="infl_rates"/>
      <sheetName val="ф сплавы"/>
      <sheetName val="GR4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Индивидуальные тарифы"/>
      <sheetName val="Плата за ТП"/>
      <sheetName val="Расчет котлового тарифа"/>
      <sheetName val="Проверка"/>
      <sheetName val="TEHSHEET"/>
      <sheetName val="regs"/>
      <sheetName val="Регионы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Info"/>
      <sheetName val="Настройки"/>
      <sheetName val="Main"/>
      <sheetName val="Journals"/>
      <sheetName val="LDE"/>
      <sheetName val="Brew rub"/>
      <sheetName val="СТАЛЬ"/>
      <sheetName val="Кислор станц"/>
      <sheetName val="Capex (2)"/>
      <sheetName val="Assumptions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  <sheetName val="Brew_rub"/>
      <sheetName val="Кислор_станц"/>
      <sheetName val="Capex_(2)"/>
      <sheetName val="план"/>
      <sheetName val="Master Cashflows - Contractual"/>
      <sheetName val="Share Price 2002"/>
      <sheetName val="Tit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Tr"/>
      <sheetName val="UPR"/>
      <sheetName val="COMPS"/>
      <sheetName val="Input TI"/>
      <sheetName val="ФИНПЛАН"/>
      <sheetName val="Sheet1"/>
      <sheetName val="MAIN_page"/>
      <sheetName val="Cover"/>
      <sheetName val="Support"/>
      <sheetName val="КВ 2008"/>
      <sheetName val="Rev"/>
      <sheetName val="COGS"/>
      <sheetName val="Constants"/>
      <sheetName val="Отчет_месяц_группы"/>
      <sheetName val="PPRAnalysis"/>
      <sheetName val="КлассЗСМК"/>
      <sheetName val="Info"/>
      <sheetName val="Справочники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  <sheetName val="Input_TI"/>
      <sheetName val="КВ_2008"/>
      <sheetName val="12"/>
      <sheetName val="Database (RUR)Mar YTD"/>
      <sheetName val="Спр_Компании"/>
      <sheetName val="Рестр"/>
      <sheetName val="NIUs"/>
      <sheetName val="Face"/>
      <sheetName val="Brew rub"/>
      <sheetName val="Brew_rub"/>
      <sheetName val="XLR_NoRangeSheet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admin 04"/>
      <sheetName val="ОТЧЕТ"/>
      <sheetName val="WC"/>
      <sheetName val="LDE"/>
      <sheetName val="Январь"/>
      <sheetName val="1997 fin. res."/>
      <sheetName val="exch. rates"/>
      <sheetName val="КлассЗСМК"/>
      <sheetName val="Комментарии"/>
      <sheetName val="Справочники"/>
      <sheetName val="Valuation_Summary"/>
      <sheetName val="Base_Proj,_&amp;_DCF"/>
      <sheetName val="Syn_Adjstd_Proj,_&amp;_DCF"/>
      <sheetName val="MK_244"/>
      <sheetName val="Distribution_Synergies"/>
      <sheetName val="Marketing_Synergies_-_Bway"/>
      <sheetName val="Marketing_Synergies_AgrEvo"/>
      <sheetName val="Cost_Synergies"/>
      <sheetName val="admin_04"/>
      <sheetName val="1997_fin__res_"/>
      <sheetName val="exch__rates"/>
      <sheetName val="FCF"/>
      <sheetName val="MD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I-S"/>
      <sheetName val="PPRAnalysis"/>
      <sheetName val="Проводки_02"/>
      <sheetName val="Структура портфеля"/>
      <sheetName val="Control"/>
      <sheetName val="Лист1"/>
      <sheetName val="EAH"/>
      <sheetName val="CurRates"/>
      <sheetName val="Controls"/>
      <sheetName val="LBO Model"/>
      <sheetName val="Справ"/>
      <sheetName val="LDE"/>
      <sheetName val="Прогноз фин потоков"/>
      <sheetName val="Cover &amp; Parameters"/>
      <sheetName val="Balance Sheet"/>
      <sheetName val="Income Statement"/>
      <sheetName val="Share Price 2002"/>
      <sheetName val="КлассНТМК"/>
      <sheetName val="КлассЗСМК"/>
      <sheetName val="SCO3_(2)"/>
      <sheetName val="Структура_портфеля"/>
      <sheetName val="LBO_Model"/>
      <sheetName val="Прогноз_фин_потоков"/>
      <sheetName val="Cover_&amp;_Parameters"/>
      <sheetName val="Balance_Sheet"/>
      <sheetName val="Income_Statement"/>
      <sheetName val="Share_Price_2002"/>
      <sheetName val="Контроль"/>
      <sheetName val="Справочники"/>
      <sheetName val="Заголовок"/>
      <sheetName val="Database (RUR)Mar YTD"/>
      <sheetName val="03-04г"/>
      <sheetName val="Settings"/>
    </sheetNames>
    <sheetDataSet>
      <sheetData sheetId="0" refreshError="1"/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  <sheetName val="Cover &amp; Parameters"/>
      <sheetName val="GEN_INFO"/>
      <sheetName val="Приложение 41_HQ"/>
      <sheetName val="PBC"/>
      <sheetName val="Mr_Wimm"/>
      <sheetName val="SETKI"/>
      <sheetName val="DailySch"/>
      <sheetName val="SCO3"/>
      <sheetName val="Face"/>
      <sheetName val="Quarterly LBO Model"/>
      <sheetName val="стр.627"/>
      <sheetName val="Q6_Interest recalc"/>
      <sheetName val="Лист1"/>
      <sheetName val="Содержание ФВ РСБУ"/>
      <sheetName val="TB_2005_RAP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Перечень данных"/>
      <sheetName val="XLR_NoRangeSheet"/>
      <sheetName val="Gen"/>
      <sheetName val="PBC_COS"/>
      <sheetName val="Assumptions"/>
      <sheetName val="OB 2000"/>
      <sheetName val="CONT."/>
      <sheetName val="Sheet1"/>
      <sheetName val="база"/>
      <sheetName val="Взз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MODEL"/>
      <sheetName val="Расконсервация ОС"/>
      <sheetName val="from_ACCESS1"/>
      <sheetName val="Продажи_0_331"/>
      <sheetName val="Продажи_0_51"/>
      <sheetName val="Продажи_2_01"/>
      <sheetName val="Продажи_ВСЕ1"/>
      <sheetName val="Продажи_Мос-Фил1"/>
      <sheetName val="Kzam_&amp;_Ksez1"/>
      <sheetName val="01_06_98_для_PSV1"/>
      <sheetName val="2003_(0_5_и_2_0)1"/>
      <sheetName val="2003_(минвода20%)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2003_(ми&lt;мода20%)1"/>
      <sheetName val="Продажи_реальные_и_прогноз_20_1"/>
      <sheetName val="U2_15_Minor_Rent_expenses1"/>
      <sheetName val="Cover_&amp;_Parameters"/>
      <sheetName val="Приложение_41_HQ"/>
      <sheetName val="Quarterly_LBO_Model"/>
      <sheetName val="стр_627"/>
      <sheetName val="Q6_Interest_recalc"/>
      <sheetName val="Содержание_ФВ_РСБУ"/>
      <sheetName val="Перечень_данных"/>
      <sheetName val="OB_2000"/>
      <sheetName val="CONT_"/>
      <sheetName val="A5_SAD_turn_around_affect"/>
      <sheetName val="Turnover_2000"/>
      <sheetName val="obsolete_31_12_05"/>
      <sheetName val="Восстановление обесценения ОС"/>
      <sheetName val="F2"/>
      <sheetName val="FS-97"/>
      <sheetName val="1-ЭСПЦ"/>
      <sheetName val="TEHSHEET"/>
      <sheetName val="Заголовок2"/>
      <sheetName val="D_K0210 (2)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ЗСМК-ЕАХ"/>
      <sheetName val="Фин план"/>
      <sheetName val="COMPS"/>
      <sheetName val="CF"/>
      <sheetName val="Исх"/>
      <sheetName val="HBS"/>
      <sheetName val="SCO3"/>
      <sheetName val="2003"/>
      <sheetName val="КОП"/>
      <sheetName val="МВЦ"/>
      <sheetName val="Охотник"/>
      <sheetName val="РЭУ"/>
      <sheetName val="Уралец"/>
      <sheetName val="УДУ"/>
      <sheetName val="ЦКиИ"/>
      <sheetName val="Финансы"/>
      <sheetName val="XLR_NoRangeSheet"/>
      <sheetName val="СВОД"/>
      <sheetName val="Нытва"/>
      <sheetName val="Assumptions"/>
      <sheetName val="Title"/>
      <sheetName val="АНАЛИТ"/>
      <sheetName val="rem"/>
      <sheetName val="Заявки"/>
      <sheetName val="Источники"/>
      <sheetName val="CONT_1"/>
      <sheetName val="Фин_план"/>
      <sheetName val="Контроль"/>
      <sheetName val="Реестр заявок 2013"/>
      <sheetName val="январ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  <sheetName val="Резерв МПЗ"/>
      <sheetName val="4. Ratios"/>
      <sheetName val="Фин план"/>
      <sheetName val="rozvaha"/>
      <sheetName val="дох_word"/>
      <sheetName val="затрат. табл."/>
      <sheetName val="дох_word (2)"/>
      <sheetName val="свод_осн"/>
      <sheetName val="Rev"/>
      <sheetName val="19 CAPEX"/>
      <sheetName val="П ПП_МП"/>
      <sheetName val="CONT."/>
      <sheetName val="Inputs"/>
      <sheetName val="N,V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  <sheetName val="Capex (2)"/>
      <sheetName val="СТАЛЬ"/>
      <sheetName val="Холдинг"/>
      <sheetName val="Кредиты"/>
      <sheetName val="сортамент"/>
      <sheetName val="пл февр-апр"/>
      <sheetName val="Sheet1"/>
      <sheetName val="infl_rates"/>
      <sheetName val="24_кред"/>
      <sheetName val="Capex _2_"/>
      <sheetName val="Balance Sh+Indices"/>
      <sheetName val="Rev"/>
      <sheetName val="Data"/>
      <sheetName val="CurRates"/>
      <sheetName val="DPR(TAX)"/>
      <sheetName val="зар_плата"/>
      <sheetName val="кр_12"/>
      <sheetName val="Capex_(2)"/>
      <sheetName val="пл_февр-апр"/>
      <sheetName val="Capex__2_"/>
      <sheetName val="Balance_Sh+Indices"/>
      <sheetName val="Факт_2007_меся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  <sheetName val="КлассЗСМК"/>
      <sheetName val="Комментарии"/>
      <sheetName val="LBO Model"/>
      <sheetName val="CoInput"/>
      <sheetName val="Model"/>
      <sheetName val="Выбытие ОС"/>
      <sheetName val="план"/>
      <sheetName val="Россия-экспорт"/>
      <sheetName val="Control"/>
      <sheetName val="Fungicide"/>
      <sheetName val="MK 244"/>
      <sheetName val="Others"/>
      <sheetName val="Thiabendazole"/>
      <sheetName val="DPR(TAX)"/>
      <sheetName val="СТАЛЬ"/>
      <sheetName val="Взз"/>
      <sheetName val="SETKI"/>
      <sheetName val="Продажи реальные и прогноз 20 л"/>
      <sheetName val="Sheet1"/>
      <sheetName val="АНАЛИТ"/>
      <sheetName val="Share Price 2002"/>
      <sheetName val="Cover"/>
      <sheetName val="Market"/>
      <sheetName val="Tr"/>
      <sheetName val="Prices"/>
      <sheetName val="Проект2002"/>
      <sheetName val="?????????"/>
      <sheetName val="???????????"/>
      <sheetName val="Capex (2)"/>
      <sheetName val="Balance Sh+Indices"/>
      <sheetName val="Support"/>
      <sheetName val="625_626"/>
      <sheetName val="строка 626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  <sheetName val="Divisions_split_per_Bank_Bo/k"/>
      <sheetName val="LBO_Model"/>
      <sheetName val="Выбытие_ОС"/>
      <sheetName val="MK_244"/>
      <sheetName val="Продажи_реальные_и_прогноз_20_л"/>
      <sheetName val="Share_Price_2002"/>
      <sheetName val="Capex_(2)"/>
      <sheetName val="Balance_Sh+Indices"/>
      <sheetName val="Ставка за энергию"/>
      <sheetName val="[KKR Model.xls]Divisions split "/>
      <sheetName val="[KKR Model.xls]Divisions_spli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  <sheetName val="DT SUMMARY IAS &amp; GA@P 2000"/>
      <sheetName val="Assumptions"/>
      <sheetName val="Flash Report SDC(EUR)"/>
      <sheetName val="Info"/>
      <sheetName val="DT 1999 (abst. from mo⽤el)"/>
      <sheetName val="FS corre콣tion"/>
      <sheetName val="Quarterly LBO Model"/>
      <sheetName val="Grouplist"/>
      <sheetName val="АНАЛИТ"/>
      <sheetName val="Комментарии"/>
      <sheetName val="DPR(TAX)"/>
      <sheetName val="PPRAnalysis"/>
      <sheetName val="11m_2000_DT"/>
      <sheetName val="IAS_DT_Forecast_2000"/>
      <sheetName val="DT_GAAP_IAS__Rollforward_2000"/>
      <sheetName val="GAAP_DT_(abstr__FRANGO)_2000"/>
      <sheetName val="IAS_DT_(abstr__FRANGO)_2000"/>
      <sheetName val="IAS_DT_(abstr___Models)_2000"/>
      <sheetName val="IAS_DT_From_Models_1999"/>
      <sheetName val="Summary_from_FA_registers_2000"/>
      <sheetName val="TD_Perm_2000"/>
      <sheetName val="TD_Ivanovo_2000"/>
      <sheetName val="TD_Kursk_2000"/>
      <sheetName val="TD_Saransk_2000"/>
      <sheetName val="TD_Povolzhe_2000"/>
      <sheetName val="TD_Bavaria_2000"/>
      <sheetName val="TD_Rosar_2000"/>
      <sheetName val="TD_Klin_2000"/>
      <sheetName val="TD_Star_2000"/>
      <sheetName val="TD_Yantar_2000"/>
      <sheetName val="TD_Desna_2000"/>
      <sheetName val="TD_Rogan_2000"/>
      <sheetName val="TD_NSD_2000"/>
      <sheetName val="_Provision_for_IT_at_30_%_1999"/>
      <sheetName val="Income_Tax_for_1999_FS"/>
      <sheetName val="DT_SUMMARY_IAS_&amp;_GAAP_2000"/>
      <sheetName val="DT_by_Co_1999"/>
      <sheetName val="DT_1999_(abst__from_model)"/>
      <sheetName val="FS_correction"/>
      <sheetName val="DT_SUMMARY_GAAP_2000_(ver_2)"/>
      <sheetName val="DT_SUMMARY_GAAP_2000_(ver_1)"/>
      <sheetName val="DT_2000_(abst__from_Frango)"/>
      <sheetName val="DT_IAS_2000"/>
      <sheetName val="DT_disclosure_variants"/>
      <sheetName val="DT_disclosure"/>
      <sheetName val="DT_SUMMARY_GAAP_2000"/>
      <sheetName val="Q1,2,3,4_2000_TB_&amp;_Cons"/>
      <sheetName val="IAS_DT"/>
      <sheetName val="DT_Rollforward_"/>
      <sheetName val="GAAP_DT_(abstr__from_FRANGO)"/>
      <sheetName val="IAS_DT_(abstr__from_FRANGO)"/>
      <sheetName val="IAS_DT_(abstr__from_Models)"/>
      <sheetName val="IAS_DT_From_Models"/>
      <sheetName val="Summary_from_register"/>
      <sheetName val="TD_Perm"/>
      <sheetName val="TD_Ivanovo"/>
      <sheetName val="TD_Kursk"/>
      <sheetName val="TD_Saransk"/>
      <sheetName val="TD_Povolzhe"/>
      <sheetName val="TD_Bavaria"/>
      <sheetName val="TD_Rosar"/>
      <sheetName val="TD_Klin"/>
      <sheetName val="TD_Star"/>
      <sheetName val="TD_Yantar"/>
      <sheetName val="TD_Desna"/>
      <sheetName val="TD_Rogan"/>
      <sheetName val="TD_NSD"/>
      <sheetName val="Income_Tax"/>
      <sheetName val="TD_SUMMARY_IAS_&amp;_GAAP"/>
      <sheetName val="TD_SUMMARY_GAAP"/>
      <sheetName val="DT_By_Co"/>
      <sheetName val="DT_Group_GAAP"/>
      <sheetName val="12m_2000_Trial_Balnce_&amp;_Conso"/>
      <sheetName val="DT_1999__abst__from_model_"/>
      <sheetName val="DT_SUMMARY_IAS_&amp;_GA@P_2000"/>
      <sheetName val="Flash_Report_SDC(EUR)"/>
      <sheetName val="DT_1999_(abst__from_mo⽤el)"/>
      <sheetName val="FS_corre콣tion"/>
      <sheetName val="Quarterly_LBO_Model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T 1999 (abst. from model)"/>
      <sheetName val="CONT."/>
      <sheetName val="Inputs"/>
      <sheetName val="Фин план"/>
      <sheetName val="январь"/>
      <sheetName val="DT 1999 _abst_ from model_"/>
      <sheetName val="Rev"/>
      <sheetName val="COGS"/>
      <sheetName val="Assumptions"/>
      <sheetName val="АНАЛИТ"/>
      <sheetName val="Quarterly LBO Model"/>
      <sheetName val="Constants"/>
      <sheetName val="NIUs"/>
      <sheetName val="DT_1999_(abst__from_model)"/>
      <sheetName val="CONT_"/>
      <sheetName val="Фин_план"/>
      <sheetName val="DT_1999__abst__from_model_"/>
      <sheetName val="Quarterly_LBO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э"/>
      <sheetName val="26э"/>
      <sheetName val="25т"/>
      <sheetName val="27т"/>
      <sheetName val="28"/>
      <sheetName val="29"/>
    </sheetNames>
    <sheetDataSet>
      <sheetData sheetId="0" refreshError="1"/>
      <sheetData sheetId="1" refreshError="1"/>
      <sheetData sheetId="2">
        <row r="16">
          <cell r="A16" t="str">
            <v>ГЭС-1</v>
          </cell>
        </row>
        <row r="17">
          <cell r="A17" t="str">
            <v>ГЭС-2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  <sheetName val="4. NWABC"/>
      <sheetName val="F5_detail"/>
      <sheetName val="F1_detail"/>
      <sheetName val="COMPS"/>
      <sheetName val="Fungicide"/>
      <sheetName val="MK 244"/>
      <sheetName val="Thiabendazole"/>
      <sheetName val="Допущения"/>
      <sheetName val="Support"/>
      <sheetName val="Flash Report SDC(EUR)"/>
      <sheetName val="КлассЗСМК"/>
      <sheetName val="Комментарии"/>
      <sheetName val="?????????"/>
      <sheetName val="Взз"/>
      <sheetName val="db instr proprii"/>
      <sheetName val="PPRAnalysis-YR_"/>
      <sheetName val="PPRAnalysis-NR__"/>
      <sheetName val="Valuation_Summary"/>
      <sheetName val="P&amp;L_Consolidated"/>
      <sheetName val="summary_YSLP"/>
      <sheetName val="Depreciation_YSLP"/>
      <sheetName val="Revenues-YSL_Perfumes"/>
      <sheetName val="Marge_MKG-YSL"/>
      <sheetName val="Summary_YSLC"/>
      <sheetName val="DCF_Couture"/>
      <sheetName val="Depreciation_Couture"/>
      <sheetName val="Summary_VanCleef_Arpels"/>
      <sheetName val="P&amp;L_VanCleef"/>
      <sheetName val="VanCleef_Revenues"/>
      <sheetName val="VanCleef_Advert"/>
      <sheetName val="Van_Cleef_MargeMkg"/>
      <sheetName val="Summary_ODLR"/>
      <sheetName val="P&amp;L_ODLR"/>
      <sheetName val="Summary_Roger&amp;Gallet"/>
      <sheetName val="P&amp;L_R&amp;G"/>
      <sheetName val="Summary_Krizia-Fendi"/>
      <sheetName val="Summary_-_Other_Brands"/>
      <sheetName val="Summary-Yves_Rocher"/>
      <sheetName val="DCF-YvesRocher_(LB_Proj)"/>
      <sheetName val="DCF-YvesRocher_(Co_Proj)"/>
      <sheetName val="Summary-Nina_Ricci"/>
      <sheetName val="Equity_Consolidated_Companies"/>
      <sheetName val="⁓ummary_VanCleef_Arpels"/>
      <sheetName val="4__NWABC"/>
      <sheetName val="MK_244"/>
      <sheetName val="Flash_Report_SDC(EUR)"/>
      <sheetName val="db_instr_proprii"/>
      <sheetName val="Steel reorganization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PPRAnalysis"/>
      <sheetName val="Consolidated Flash Report Dec20"/>
      <sheetName val="Sets"/>
      <sheetName val="Cente_x0000_"/>
      <sheetName val="Cente?"/>
      <sheetName val="Assumptions"/>
      <sheetName val="Допущения"/>
      <sheetName val="Quarterly LBO Model"/>
      <sheetName val="Controls"/>
      <sheetName val="LBO Model"/>
      <sheetName val="COMPS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  <sheetName val="Flash_Report_SDC_EUR_"/>
      <sheetName val="Consolidated_Flash_Report_Dec20"/>
      <sheetName val="Cente"/>
      <sheetName val="Quarterly_LBO_Model"/>
      <sheetName val="LBO_Model"/>
      <sheetName val="Instructions"/>
      <sheetName val="П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8">
          <cell r="B118">
            <v>331.54489999999998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drivers"/>
      <sheetName val="Links"/>
      <sheetName val="Tr"/>
      <sheetName val="UPR"/>
      <sheetName val="Справ"/>
      <sheetName val="Flash Report SDC(EUR)"/>
      <sheetName val="COGS (base)"/>
      <sheetName val="SpInputs"/>
      <sheetName val="CashFlows"/>
      <sheetName val="COMPS"/>
      <sheetName val="реестр отгрузка"/>
      <sheetName val="DT 1999 (abst. from model)"/>
      <sheetName val="КлассНТМК"/>
      <sheetName val="КлассЗСМК"/>
      <sheetName val="PPRAnalysis"/>
      <sheetName val="Assumptions"/>
      <sheetName val="Коэфф"/>
      <sheetName val="COGS _base_"/>
      <sheetName val="КВ 2008"/>
      <sheetName val="Допущения"/>
      <sheetName val="балансAL"/>
      <sheetName val="XLR_NoRangeSheet"/>
      <sheetName val="In"/>
      <sheetName val="Info"/>
      <sheetName val="rozvaha"/>
      <sheetName val="HelpSheet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  <sheetName val="Flash_Report_SDC(EUR)"/>
      <sheetName val="COGS_(base)"/>
      <sheetName val="реестр_отгрузка"/>
      <sheetName val="DT_1999_(abst__from_model)"/>
      <sheetName val="COGS__base_"/>
      <sheetName val="КВ_2008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  <sheetName val="Brew rub"/>
      <sheetName val="Справ"/>
      <sheetName val="rozvaha"/>
      <sheetName val="rem"/>
      <sheetName val="24_кред"/>
      <sheetName val="Продукция"/>
      <sheetName val="КлассЗСМК"/>
      <sheetName val="INPUT DATA"/>
      <sheetName val="model"/>
      <sheetName val="UPR"/>
      <sheetName val="Tr"/>
      <sheetName val="RPP"/>
      <sheetName val="Input"/>
      <sheetName val="НТМК (укр)"/>
      <sheetName val="отклонение плана июня от ожидан"/>
      <sheetName val="Fin.result"/>
      <sheetName val="Monte-Carlo"/>
      <sheetName val="Calculations"/>
      <sheetName val="Assumptions"/>
      <sheetName val="Cost 2004-2008"/>
      <sheetName val="&lt;&lt;&lt;EXHIBITS&gt;&gt;&gt;"/>
      <sheetName val="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расчет тарифов"/>
      <sheetName val="расчет тарифов (2)"/>
      <sheetName val="16"/>
      <sheetName val="17"/>
      <sheetName val="17.1"/>
      <sheetName val="24"/>
      <sheetName val="25"/>
      <sheetName val="P2.1"/>
      <sheetName val="P2.2"/>
      <sheetName val="экон.обосн."/>
      <sheetName val="перекрестка"/>
      <sheetName val="Ф-1 (для АО-энерго)"/>
      <sheetName val="Ф-2 (для АО-энерго) 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</sheetData>
      <sheetData sheetId="3"/>
      <sheetData sheetId="4"/>
      <sheetData sheetId="5">
        <row r="15">
          <cell r="G15">
            <v>6000.3135000000002</v>
          </cell>
          <cell r="H15">
            <v>370.53140000000002</v>
          </cell>
          <cell r="L15">
            <v>6293.2</v>
          </cell>
          <cell r="M15">
            <v>256.55</v>
          </cell>
          <cell r="Q15">
            <v>8394.0515401100001</v>
          </cell>
          <cell r="R15">
            <v>1201.99</v>
          </cell>
          <cell r="V15">
            <v>8310.1110247089</v>
          </cell>
          <cell r="W15">
            <v>1189.9701</v>
          </cell>
          <cell r="AA15">
            <v>13371.37</v>
          </cell>
          <cell r="AB15">
            <v>799.69</v>
          </cell>
        </row>
        <row r="16">
          <cell r="H16">
            <v>1988.1291000000001</v>
          </cell>
          <cell r="M16">
            <v>2510.634</v>
          </cell>
          <cell r="R16">
            <v>6264.9518004499996</v>
          </cell>
          <cell r="W16">
            <v>6202.3022824454993</v>
          </cell>
          <cell r="X16">
            <v>0</v>
          </cell>
          <cell r="AB16">
            <v>10038.92</v>
          </cell>
        </row>
        <row r="17">
          <cell r="I17">
            <v>872.67</v>
          </cell>
          <cell r="N17">
            <v>800.78700000000003</v>
          </cell>
          <cell r="S17">
            <v>4534.06466</v>
          </cell>
          <cell r="X17">
            <v>4488.7240134000003</v>
          </cell>
          <cell r="AC17">
            <v>5300.32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X18">
            <v>0</v>
          </cell>
        </row>
        <row r="19">
          <cell r="F19">
            <v>26382.400000000001</v>
          </cell>
          <cell r="G19">
            <v>526.29999999999995</v>
          </cell>
          <cell r="H19">
            <v>1858.9</v>
          </cell>
          <cell r="I19">
            <v>5</v>
          </cell>
          <cell r="K19">
            <v>25194.799999999999</v>
          </cell>
          <cell r="L19">
            <v>763.4</v>
          </cell>
          <cell r="M19">
            <v>1301.847</v>
          </cell>
          <cell r="N19">
            <v>15</v>
          </cell>
          <cell r="P19">
            <v>25826.107799810001</v>
          </cell>
          <cell r="Q19">
            <v>629.04</v>
          </cell>
          <cell r="R19">
            <v>1222.683</v>
          </cell>
          <cell r="S19">
            <v>4.3860000000000001</v>
          </cell>
          <cell r="U19">
            <v>25567.8467218119</v>
          </cell>
          <cell r="V19">
            <v>622.74959999999999</v>
          </cell>
          <cell r="W19">
            <v>1210.4561699999999</v>
          </cell>
          <cell r="X19">
            <v>4.3421399999999997</v>
          </cell>
          <cell r="Z19">
            <v>26466</v>
          </cell>
          <cell r="AA19">
            <v>707.86</v>
          </cell>
          <cell r="AB19">
            <v>1222.68</v>
          </cell>
          <cell r="AC19">
            <v>4.3899999999999997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130</v>
          </cell>
          <cell r="U20">
            <v>128.69999999999999</v>
          </cell>
          <cell r="Z20">
            <v>180</v>
          </cell>
          <cell r="AB20">
            <v>121.6</v>
          </cell>
        </row>
        <row r="23">
          <cell r="H23">
            <v>77.099999999999994</v>
          </cell>
          <cell r="M23">
            <v>21.4</v>
          </cell>
          <cell r="R23">
            <v>22.72</v>
          </cell>
          <cell r="W23">
            <v>22.492799999999999</v>
          </cell>
        </row>
        <row r="25">
          <cell r="F25">
            <v>15146.8665</v>
          </cell>
          <cell r="G25">
            <v>4251.2704000000003</v>
          </cell>
          <cell r="H25">
            <v>2910.2656000000002</v>
          </cell>
          <cell r="I25">
            <v>578.98299999999995</v>
          </cell>
          <cell r="K25">
            <v>15323.9</v>
          </cell>
          <cell r="L25">
            <v>4280</v>
          </cell>
          <cell r="M25">
            <v>2924</v>
          </cell>
          <cell r="N25">
            <v>581.9</v>
          </cell>
          <cell r="P25">
            <v>12273.073545643214</v>
          </cell>
          <cell r="Q25">
            <v>2098.1110593378462</v>
          </cell>
          <cell r="R25">
            <v>3521.8352370550201</v>
          </cell>
          <cell r="S25">
            <v>3801.7419867990848</v>
          </cell>
          <cell r="U25">
            <v>12150.342810186781</v>
          </cell>
          <cell r="V25">
            <v>2077.1299487444676</v>
          </cell>
          <cell r="W25">
            <v>3486.59988468447</v>
          </cell>
          <cell r="X25">
            <v>3763.7245669310937</v>
          </cell>
          <cell r="Z25">
            <v>8173.59</v>
          </cell>
          <cell r="AA25">
            <v>3633.75</v>
          </cell>
          <cell r="AB25">
            <v>6083.5</v>
          </cell>
          <cell r="AC25">
            <v>4533.2299999999996</v>
          </cell>
        </row>
        <row r="29">
          <cell r="F29">
            <v>3740</v>
          </cell>
          <cell r="K29">
            <v>2107.6999999999998</v>
          </cell>
          <cell r="M29">
            <v>12</v>
          </cell>
          <cell r="P29">
            <v>2882.7530000000002</v>
          </cell>
          <cell r="Q29">
            <v>299.19</v>
          </cell>
          <cell r="R29">
            <v>0</v>
          </cell>
          <cell r="S29">
            <v>0</v>
          </cell>
          <cell r="U29">
            <v>2853.9254700000001</v>
          </cell>
          <cell r="V29">
            <v>296.19810000000001</v>
          </cell>
          <cell r="Z29">
            <v>3211.51</v>
          </cell>
          <cell r="AA29">
            <v>119.23</v>
          </cell>
          <cell r="AB29">
            <v>134.9</v>
          </cell>
        </row>
        <row r="30">
          <cell r="K30">
            <v>402.6</v>
          </cell>
          <cell r="L30">
            <v>4.5</v>
          </cell>
          <cell r="M30">
            <v>54.6</v>
          </cell>
          <cell r="P30">
            <v>130</v>
          </cell>
          <cell r="U30">
            <v>128.69999999999999</v>
          </cell>
        </row>
      </sheetData>
      <sheetData sheetId="6">
        <row r="15">
          <cell r="G15">
            <v>882</v>
          </cell>
          <cell r="H15">
            <v>126.9</v>
          </cell>
          <cell r="L15">
            <v>845.2</v>
          </cell>
          <cell r="M15">
            <v>34.5</v>
          </cell>
          <cell r="Q15">
            <v>846.9</v>
          </cell>
          <cell r="R15">
            <v>31.3</v>
          </cell>
          <cell r="V15">
            <v>838.43099999999993</v>
          </cell>
          <cell r="W15">
            <v>30.987000000000002</v>
          </cell>
          <cell r="AA15">
            <v>1312.31</v>
          </cell>
          <cell r="AB15">
            <v>465.27</v>
          </cell>
        </row>
        <row r="16">
          <cell r="H16">
            <v>306.8</v>
          </cell>
          <cell r="M16">
            <v>337.2</v>
          </cell>
          <cell r="R16">
            <v>338.4</v>
          </cell>
          <cell r="W16">
            <v>335.01599999999996</v>
          </cell>
          <cell r="AB16">
            <v>976.74</v>
          </cell>
        </row>
        <row r="17">
          <cell r="I17">
            <v>109</v>
          </cell>
          <cell r="N17">
            <v>121.9</v>
          </cell>
          <cell r="S17">
            <v>122.3</v>
          </cell>
          <cell r="X17">
            <v>121.077</v>
          </cell>
          <cell r="AC17">
            <v>751.09</v>
          </cell>
        </row>
        <row r="19">
          <cell r="F19">
            <v>3467</v>
          </cell>
          <cell r="G19">
            <v>54.2</v>
          </cell>
          <cell r="H19">
            <v>246</v>
          </cell>
          <cell r="K19">
            <v>3306.7</v>
          </cell>
          <cell r="L19">
            <v>156.69999999999999</v>
          </cell>
          <cell r="M19">
            <v>224.4</v>
          </cell>
          <cell r="N19">
            <v>5.2</v>
          </cell>
          <cell r="P19">
            <v>3307.9</v>
          </cell>
          <cell r="Q19">
            <v>157.5</v>
          </cell>
          <cell r="R19">
            <v>225.8</v>
          </cell>
          <cell r="S19">
            <v>5</v>
          </cell>
          <cell r="U19">
            <v>3274.8209999999999</v>
          </cell>
          <cell r="V19">
            <v>155.92500000000001</v>
          </cell>
          <cell r="W19">
            <v>223.542</v>
          </cell>
          <cell r="X19">
            <v>4.95</v>
          </cell>
          <cell r="Z19">
            <v>3274.29</v>
          </cell>
          <cell r="AA19">
            <v>142</v>
          </cell>
          <cell r="AB19">
            <v>209.9</v>
          </cell>
          <cell r="AC19">
            <v>10.4</v>
          </cell>
        </row>
        <row r="20">
          <cell r="F20">
            <v>7</v>
          </cell>
          <cell r="Z20">
            <v>44.56</v>
          </cell>
          <cell r="AB20">
            <v>16.3</v>
          </cell>
        </row>
        <row r="21">
          <cell r="F21">
            <v>143</v>
          </cell>
          <cell r="G21">
            <v>40</v>
          </cell>
          <cell r="H21">
            <v>32</v>
          </cell>
          <cell r="I21">
            <v>11</v>
          </cell>
          <cell r="K21">
            <v>102.8</v>
          </cell>
          <cell r="L21">
            <v>33.200000000000003</v>
          </cell>
          <cell r="M21">
            <v>32.5</v>
          </cell>
          <cell r="N21">
            <v>29.7</v>
          </cell>
          <cell r="P21">
            <v>91.2</v>
          </cell>
          <cell r="Q21">
            <v>30.3</v>
          </cell>
          <cell r="R21">
            <v>31</v>
          </cell>
          <cell r="S21">
            <v>29</v>
          </cell>
          <cell r="U21">
            <v>90.287999999999997</v>
          </cell>
          <cell r="V21">
            <v>29.997</v>
          </cell>
          <cell r="W21">
            <v>30.69</v>
          </cell>
          <cell r="X21">
            <v>28.71</v>
          </cell>
          <cell r="Z21">
            <v>123.86</v>
          </cell>
          <cell r="AA21">
            <v>52.78</v>
          </cell>
          <cell r="AB21">
            <v>94.16</v>
          </cell>
          <cell r="AC21">
            <v>105.24</v>
          </cell>
        </row>
        <row r="23">
          <cell r="H23">
            <v>12</v>
          </cell>
          <cell r="M23">
            <v>2.7</v>
          </cell>
          <cell r="R23">
            <v>2.9</v>
          </cell>
          <cell r="W23">
            <v>2.87</v>
          </cell>
        </row>
        <row r="25">
          <cell r="F25">
            <v>1892.1</v>
          </cell>
          <cell r="G25">
            <v>589.4</v>
          </cell>
          <cell r="H25">
            <v>526.70000000000005</v>
          </cell>
          <cell r="I25">
            <v>98</v>
          </cell>
          <cell r="K25">
            <v>2030.3</v>
          </cell>
          <cell r="L25">
            <v>631</v>
          </cell>
          <cell r="M25">
            <v>431.2</v>
          </cell>
          <cell r="N25">
            <v>97.4</v>
          </cell>
          <cell r="P25">
            <v>2005.1</v>
          </cell>
          <cell r="Q25">
            <v>611.20000000000005</v>
          </cell>
          <cell r="R25">
            <v>416.8</v>
          </cell>
          <cell r="S25">
            <v>98.3</v>
          </cell>
          <cell r="U25">
            <v>1985.049</v>
          </cell>
          <cell r="V25">
            <v>605.08800000000008</v>
          </cell>
          <cell r="W25">
            <v>412.63200000000001</v>
          </cell>
          <cell r="X25">
            <v>97.316999999999993</v>
          </cell>
          <cell r="Z25">
            <v>1040.93</v>
          </cell>
          <cell r="AA25">
            <v>409.18</v>
          </cell>
          <cell r="AB25">
            <v>807.1</v>
          </cell>
          <cell r="AC25">
            <v>656.2</v>
          </cell>
        </row>
        <row r="29">
          <cell r="K29">
            <v>248</v>
          </cell>
          <cell r="M29">
            <v>1.6</v>
          </cell>
          <cell r="P29">
            <v>287.3</v>
          </cell>
          <cell r="Q29">
            <v>24</v>
          </cell>
          <cell r="R29">
            <v>16.2</v>
          </cell>
          <cell r="U29">
            <v>284.42700000000002</v>
          </cell>
          <cell r="V29">
            <v>23.76</v>
          </cell>
          <cell r="W29">
            <v>16.038</v>
          </cell>
          <cell r="Z29">
            <v>376.52</v>
          </cell>
          <cell r="AA29">
            <v>15.56</v>
          </cell>
          <cell r="AB29">
            <v>15.89</v>
          </cell>
        </row>
        <row r="30">
          <cell r="F30">
            <v>430</v>
          </cell>
          <cell r="K30">
            <v>45.9</v>
          </cell>
          <cell r="L30">
            <v>0.5</v>
          </cell>
          <cell r="M30">
            <v>6.2</v>
          </cell>
          <cell r="P30">
            <v>46.1</v>
          </cell>
          <cell r="Q30">
            <v>0.5</v>
          </cell>
          <cell r="R30">
            <v>6.3</v>
          </cell>
          <cell r="U30">
            <v>45.639000000000003</v>
          </cell>
          <cell r="V30">
            <v>0.495</v>
          </cell>
          <cell r="W30">
            <v>6.2370000000000001</v>
          </cell>
        </row>
      </sheetData>
      <sheetData sheetId="7">
        <row r="10">
          <cell r="E10">
            <v>3774.2</v>
          </cell>
          <cell r="F10">
            <v>3692.9999999999995</v>
          </cell>
          <cell r="G10">
            <v>3696.2000000000003</v>
          </cell>
          <cell r="H10">
            <v>3659.2379999999998</v>
          </cell>
          <cell r="I10">
            <v>3697.4500000000003</v>
          </cell>
          <cell r="J10">
            <v>100.03381851631406</v>
          </cell>
          <cell r="K10">
            <v>101.04426112758998</v>
          </cell>
          <cell r="L10">
            <v>97.966456467595791</v>
          </cell>
          <cell r="M10">
            <v>100.12049823991337</v>
          </cell>
        </row>
        <row r="11">
          <cell r="E11">
            <v>4960.8999999999996</v>
          </cell>
          <cell r="F11">
            <v>4830.8999999999987</v>
          </cell>
          <cell r="G11">
            <v>4850.7000000000007</v>
          </cell>
          <cell r="H11">
            <v>4802.1939999999995</v>
          </cell>
          <cell r="I11">
            <v>6826.82</v>
          </cell>
          <cell r="J11">
            <v>140.73886243222626</v>
          </cell>
          <cell r="K11">
            <v>142.16043750002603</v>
          </cell>
          <cell r="L11">
            <v>137.61252998447864</v>
          </cell>
          <cell r="M11">
            <v>141.31569686807842</v>
          </cell>
        </row>
        <row r="12">
          <cell r="E12">
            <v>3106.2</v>
          </cell>
          <cell r="F12">
            <v>3189.9</v>
          </cell>
          <cell r="G12">
            <v>3131.4000000000005</v>
          </cell>
          <cell r="H12">
            <v>3100.0860000000002</v>
          </cell>
          <cell r="I12">
            <v>2913.41</v>
          </cell>
          <cell r="J12">
            <v>93.038576994315619</v>
          </cell>
          <cell r="K12">
            <v>93.978360600318823</v>
          </cell>
          <cell r="L12">
            <v>93.793380979975538</v>
          </cell>
          <cell r="M12">
            <v>91.332330167089864</v>
          </cell>
        </row>
        <row r="13">
          <cell r="E13">
            <v>2533579.4119287543</v>
          </cell>
          <cell r="F13">
            <v>2721890.4973381665</v>
          </cell>
          <cell r="G13">
            <v>7469931.8056330755</v>
          </cell>
          <cell r="H13">
            <v>7880697.8549272334</v>
          </cell>
          <cell r="I13">
            <v>12161239.905602366</v>
          </cell>
          <cell r="J13">
            <v>162.8025559273724</v>
          </cell>
          <cell r="K13">
            <v>154.31678931833198</v>
          </cell>
          <cell r="L13">
            <v>480.00231799895704</v>
          </cell>
          <cell r="M13">
            <v>446.79387056515588</v>
          </cell>
        </row>
        <row r="14">
          <cell r="E14">
            <v>63225</v>
          </cell>
          <cell r="F14">
            <v>83774</v>
          </cell>
          <cell r="G14">
            <v>91274</v>
          </cell>
          <cell r="H14">
            <v>113897</v>
          </cell>
          <cell r="I14">
            <v>112618.3018875</v>
          </cell>
          <cell r="J14">
            <v>123.38486522722792</v>
          </cell>
          <cell r="K14">
            <v>98.877320638383807</v>
          </cell>
          <cell r="L14">
            <v>178.12305557532622</v>
          </cell>
          <cell r="M14">
            <v>134.4310906576026</v>
          </cell>
        </row>
        <row r="15">
          <cell r="F15">
            <v>35386</v>
          </cell>
          <cell r="H15">
            <v>42798</v>
          </cell>
          <cell r="I15">
            <v>40399.237758000003</v>
          </cell>
          <cell r="J15">
            <v>0</v>
          </cell>
          <cell r="K15">
            <v>94.395153413710929</v>
          </cell>
          <cell r="L15">
            <v>0</v>
          </cell>
          <cell r="M15">
            <v>114.16729146555136</v>
          </cell>
        </row>
        <row r="16">
          <cell r="E16">
            <v>63225</v>
          </cell>
          <cell r="F16">
            <v>48388</v>
          </cell>
          <cell r="G16">
            <v>91274</v>
          </cell>
          <cell r="H16">
            <v>71099</v>
          </cell>
          <cell r="I16">
            <v>72219.064129499995</v>
          </cell>
          <cell r="J16">
            <v>79.123369337927556</v>
          </cell>
          <cell r="K16">
            <v>101.5753584853514</v>
          </cell>
          <cell r="L16">
            <v>114.22548695848161</v>
          </cell>
          <cell r="M16">
            <v>149.24994653529799</v>
          </cell>
        </row>
        <row r="17">
          <cell r="E17">
            <v>37196</v>
          </cell>
          <cell r="F17">
            <v>32929</v>
          </cell>
          <cell r="G17">
            <v>42721</v>
          </cell>
          <cell r="H17">
            <v>40837</v>
          </cell>
          <cell r="I17">
            <v>44845</v>
          </cell>
          <cell r="J17">
            <v>104.97179373142014</v>
          </cell>
          <cell r="K17">
            <v>109.81462889046698</v>
          </cell>
          <cell r="L17">
            <v>120.56403914399398</v>
          </cell>
          <cell r="M17">
            <v>136.18694767530138</v>
          </cell>
        </row>
        <row r="18">
          <cell r="F18">
            <v>27267</v>
          </cell>
          <cell r="H18">
            <v>32806</v>
          </cell>
          <cell r="I18">
            <v>35531</v>
          </cell>
          <cell r="J18">
            <v>0</v>
          </cell>
          <cell r="K18">
            <v>108.3064073645065</v>
          </cell>
          <cell r="L18">
            <v>0</v>
          </cell>
          <cell r="M18">
            <v>130.30769794990283</v>
          </cell>
        </row>
        <row r="19">
          <cell r="E19">
            <v>37196</v>
          </cell>
          <cell r="F19">
            <v>5662</v>
          </cell>
          <cell r="G19">
            <v>42721</v>
          </cell>
          <cell r="H19">
            <v>8031</v>
          </cell>
          <cell r="I19">
            <v>9314</v>
          </cell>
          <cell r="J19">
            <v>21.80192411226329</v>
          </cell>
          <cell r="K19">
            <v>115.97559457103723</v>
          </cell>
          <cell r="L19">
            <v>25.040326916872779</v>
          </cell>
          <cell r="M19">
            <v>164.50017661603673</v>
          </cell>
        </row>
        <row r="20">
          <cell r="E20">
            <v>472623.01222400001</v>
          </cell>
          <cell r="F20">
            <v>443451.18723099999</v>
          </cell>
          <cell r="G20">
            <v>518664.99959999998</v>
          </cell>
          <cell r="H20">
            <v>526385.8598765214</v>
          </cell>
          <cell r="I20">
            <v>575334.41973195621</v>
          </cell>
          <cell r="J20">
            <v>110.92601586296749</v>
          </cell>
          <cell r="K20">
            <v>109.29898836319749</v>
          </cell>
          <cell r="L20">
            <v>121.73220618789422</v>
          </cell>
          <cell r="M20">
            <v>129.74019154722802</v>
          </cell>
        </row>
        <row r="21">
          <cell r="E21">
            <v>472623.01222400001</v>
          </cell>
          <cell r="F21">
            <v>4769.187230999989</v>
          </cell>
          <cell r="G21">
            <v>57405.999599999981</v>
          </cell>
          <cell r="H21">
            <v>21585.859876521397</v>
          </cell>
          <cell r="I21">
            <v>82409.419731956208</v>
          </cell>
          <cell r="J21">
            <v>143.55541285959288</v>
          </cell>
          <cell r="K21">
            <v>381.77501477062606</v>
          </cell>
          <cell r="L21">
            <v>17.436607528729091</v>
          </cell>
          <cell r="M21">
            <v>1727.9552204679717</v>
          </cell>
        </row>
        <row r="22">
          <cell r="E22">
            <v>0</v>
          </cell>
          <cell r="F22">
            <v>438682</v>
          </cell>
          <cell r="G22">
            <v>461259</v>
          </cell>
          <cell r="H22">
            <v>504800</v>
          </cell>
          <cell r="I22">
            <v>492925</v>
          </cell>
          <cell r="J22">
            <v>106.86512349894528</v>
          </cell>
          <cell r="K22">
            <v>97.647583201267835</v>
          </cell>
          <cell r="L22">
            <v>0</v>
          </cell>
          <cell r="M22">
            <v>112.36499332090216</v>
          </cell>
        </row>
        <row r="23">
          <cell r="E23">
            <v>0</v>
          </cell>
          <cell r="F23">
            <v>211607</v>
          </cell>
          <cell r="G23">
            <v>225766</v>
          </cell>
          <cell r="H23">
            <v>238284</v>
          </cell>
          <cell r="I23">
            <v>226408</v>
          </cell>
          <cell r="J23">
            <v>100.28436522771365</v>
          </cell>
          <cell r="K23">
            <v>95.016031290392974</v>
          </cell>
          <cell r="L23">
            <v>0</v>
          </cell>
          <cell r="M23">
            <v>106.99457012291653</v>
          </cell>
        </row>
        <row r="24">
          <cell r="F24">
            <v>89373</v>
          </cell>
          <cell r="G24">
            <v>98261</v>
          </cell>
          <cell r="H24">
            <v>102715</v>
          </cell>
          <cell r="I24">
            <v>102715</v>
          </cell>
          <cell r="J24">
            <v>104.53282584138162</v>
          </cell>
          <cell r="K24">
            <v>100</v>
          </cell>
          <cell r="L24">
            <v>0</v>
          </cell>
          <cell r="M24">
            <v>114.92844595123807</v>
          </cell>
        </row>
        <row r="25">
          <cell r="F25">
            <v>89299</v>
          </cell>
          <cell r="G25">
            <v>90652</v>
          </cell>
          <cell r="H25">
            <v>103368</v>
          </cell>
          <cell r="I25">
            <v>103368</v>
          </cell>
          <cell r="J25">
            <v>114.02726911706304</v>
          </cell>
          <cell r="K25">
            <v>100</v>
          </cell>
          <cell r="L25">
            <v>0</v>
          </cell>
          <cell r="M25">
            <v>115.75493566557296</v>
          </cell>
        </row>
        <row r="26">
          <cell r="F26">
            <v>48403</v>
          </cell>
          <cell r="G26">
            <v>46580</v>
          </cell>
          <cell r="H26">
            <v>60433</v>
          </cell>
          <cell r="I26">
            <v>60434</v>
          </cell>
          <cell r="J26">
            <v>129.74237870330614</v>
          </cell>
          <cell r="K26">
            <v>100.00165472506744</v>
          </cell>
          <cell r="L26">
            <v>0</v>
          </cell>
          <cell r="M26">
            <v>124.85589736173377</v>
          </cell>
        </row>
        <row r="27">
          <cell r="E27">
            <v>398221.39970475435</v>
          </cell>
          <cell r="F27">
            <v>408228.31010716636</v>
          </cell>
          <cell r="G27">
            <v>483516.74603307532</v>
          </cell>
          <cell r="H27">
            <v>581839.42505071207</v>
          </cell>
          <cell r="I27">
            <v>529738.39913827321</v>
          </cell>
          <cell r="J27">
            <v>109.5594730657035</v>
          </cell>
          <cell r="K27">
            <v>91.045463117612243</v>
          </cell>
          <cell r="L27">
            <v>133.02610043835591</v>
          </cell>
          <cell r="M27">
            <v>129.76522843288564</v>
          </cell>
        </row>
        <row r="28">
          <cell r="E28">
            <v>99774</v>
          </cell>
          <cell r="F28">
            <v>100340</v>
          </cell>
          <cell r="G28">
            <v>121538</v>
          </cell>
          <cell r="H28">
            <v>145670</v>
          </cell>
          <cell r="I28">
            <v>139850.93005962906</v>
          </cell>
          <cell r="J28">
            <v>115.06765790092732</v>
          </cell>
          <cell r="K28">
            <v>96.005306555659402</v>
          </cell>
          <cell r="L28">
            <v>140.16770908215472</v>
          </cell>
          <cell r="M28">
            <v>139.37704809610233</v>
          </cell>
        </row>
        <row r="29">
          <cell r="E29">
            <v>131117</v>
          </cell>
          <cell r="F29">
            <v>130364</v>
          </cell>
          <cell r="G29">
            <v>184117</v>
          </cell>
          <cell r="H29">
            <v>182629.57</v>
          </cell>
          <cell r="I29">
            <v>216176.35199999998</v>
          </cell>
          <cell r="J29">
            <v>117.41248879788395</v>
          </cell>
          <cell r="K29">
            <v>118.36875704191823</v>
          </cell>
          <cell r="L29">
            <v>164.87286316801024</v>
          </cell>
          <cell r="M29">
            <v>165.8251910036513</v>
          </cell>
        </row>
        <row r="30">
          <cell r="E30">
            <v>1331423</v>
          </cell>
          <cell r="F30">
            <v>1522804</v>
          </cell>
          <cell r="G30">
            <v>6028100.0600000005</v>
          </cell>
          <cell r="H30">
            <v>6289439</v>
          </cell>
          <cell r="I30">
            <v>10542676.502785007</v>
          </cell>
          <cell r="J30">
            <v>174.89219485160646</v>
          </cell>
          <cell r="K30">
            <v>167.62506962520834</v>
          </cell>
          <cell r="L30">
            <v>791.83523964848189</v>
          </cell>
          <cell r="M30">
            <v>692.31999014876544</v>
          </cell>
        </row>
        <row r="31">
          <cell r="E31">
            <v>1133195</v>
          </cell>
          <cell r="F31">
            <v>1292363</v>
          </cell>
          <cell r="G31">
            <v>2360039.06</v>
          </cell>
          <cell r="H31">
            <v>2432078</v>
          </cell>
          <cell r="I31">
            <v>2666844.1378000001</v>
          </cell>
          <cell r="J31">
            <v>113.00000000000001</v>
          </cell>
          <cell r="K31">
            <v>109.6529033114892</v>
          </cell>
          <cell r="L31">
            <v>235.33850200539183</v>
          </cell>
          <cell r="M31">
            <v>206.35410777003057</v>
          </cell>
        </row>
        <row r="32">
          <cell r="E32">
            <v>1133195</v>
          </cell>
          <cell r="F32">
            <v>1292363</v>
          </cell>
          <cell r="G32">
            <v>1442619.0079432097</v>
          </cell>
          <cell r="H32">
            <v>2432078</v>
          </cell>
          <cell r="I32">
            <v>1172755.0132182548</v>
          </cell>
          <cell r="J32">
            <v>81.29346742008417</v>
          </cell>
          <cell r="K32">
            <v>48.220287886254255</v>
          </cell>
          <cell r="L32">
            <v>103.49101551085688</v>
          </cell>
          <cell r="M32">
            <v>90.745016161732792</v>
          </cell>
        </row>
        <row r="33">
          <cell r="G33">
            <v>226248.28730304318</v>
          </cell>
          <cell r="I33">
            <v>386586.51303087774</v>
          </cell>
          <cell r="J33">
            <v>170.86826054646465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332377.60749469249</v>
          </cell>
          <cell r="I34">
            <v>640544.20024386211</v>
          </cell>
          <cell r="J34">
            <v>192.71581051202148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358794.1572590546</v>
          </cell>
          <cell r="I35">
            <v>466958.4113070055</v>
          </cell>
          <cell r="J35">
            <v>130.14660407913351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7178</v>
          </cell>
          <cell r="F36">
            <v>2984</v>
          </cell>
          <cell r="G36">
            <v>3212907</v>
          </cell>
          <cell r="H36">
            <v>3293842</v>
          </cell>
          <cell r="I36">
            <v>7196398.0976347961</v>
          </cell>
          <cell r="J36">
            <v>223.98401502548305</v>
          </cell>
          <cell r="K36">
            <v>218.48036723178575</v>
          </cell>
          <cell r="L36">
            <v>100256.31231032037</v>
          </cell>
          <cell r="M36">
            <v>241166.15608695697</v>
          </cell>
        </row>
        <row r="37">
          <cell r="E37">
            <v>26932</v>
          </cell>
          <cell r="F37">
            <v>40635</v>
          </cell>
          <cell r="G37">
            <v>32282</v>
          </cell>
          <cell r="H37">
            <v>51192</v>
          </cell>
          <cell r="I37">
            <v>37356.910000000003</v>
          </cell>
          <cell r="J37">
            <v>115.72055634719041</v>
          </cell>
          <cell r="K37">
            <v>72.974117049539004</v>
          </cell>
          <cell r="L37">
            <v>138.70826526065647</v>
          </cell>
          <cell r="M37">
            <v>91.932841146794644</v>
          </cell>
        </row>
        <row r="38">
          <cell r="E38">
            <v>26932</v>
          </cell>
          <cell r="F38">
            <v>23338</v>
          </cell>
          <cell r="G38">
            <v>28159</v>
          </cell>
          <cell r="H38">
            <v>30540</v>
          </cell>
          <cell r="I38">
            <v>35207</v>
          </cell>
          <cell r="J38">
            <v>125.02929791540893</v>
          </cell>
          <cell r="K38">
            <v>115.28159790438768</v>
          </cell>
          <cell r="L38">
            <v>130.72553096687955</v>
          </cell>
          <cell r="M38">
            <v>150.85697146285028</v>
          </cell>
        </row>
        <row r="39">
          <cell r="E39">
            <v>0</v>
          </cell>
          <cell r="F39">
            <v>1999</v>
          </cell>
          <cell r="G39">
            <v>2081</v>
          </cell>
          <cell r="H39">
            <v>2310</v>
          </cell>
          <cell r="I39">
            <v>2080.91</v>
          </cell>
          <cell r="J39">
            <v>99.995675156174912</v>
          </cell>
          <cell r="K39">
            <v>90.082683982683974</v>
          </cell>
          <cell r="L39">
            <v>0</v>
          </cell>
          <cell r="M39">
            <v>104.09754877438719</v>
          </cell>
        </row>
        <row r="40">
          <cell r="E40">
            <v>0</v>
          </cell>
          <cell r="F40">
            <v>15298</v>
          </cell>
          <cell r="G40">
            <v>2042</v>
          </cell>
          <cell r="H40">
            <v>18342</v>
          </cell>
          <cell r="I40">
            <v>69</v>
          </cell>
          <cell r="J40">
            <v>3.3790401567091086</v>
          </cell>
          <cell r="K40">
            <v>0.37618580307491006</v>
          </cell>
          <cell r="L40">
            <v>0</v>
          </cell>
          <cell r="M40">
            <v>0.45103935154922215</v>
          </cell>
        </row>
        <row r="41">
          <cell r="E41">
            <v>164118</v>
          </cell>
          <cell r="F41">
            <v>186822</v>
          </cell>
          <cell r="G41">
            <v>422872</v>
          </cell>
          <cell r="H41">
            <v>512327</v>
          </cell>
          <cell r="I41">
            <v>642077.3573502095</v>
          </cell>
          <cell r="J41">
            <v>151.83728346880605</v>
          </cell>
          <cell r="K41">
            <v>125.32569186285507</v>
          </cell>
          <cell r="L41">
            <v>391.22908964903883</v>
          </cell>
          <cell r="M41">
            <v>343.68401866493747</v>
          </cell>
        </row>
        <row r="42">
          <cell r="E42">
            <v>0</v>
          </cell>
          <cell r="F42">
            <v>19897</v>
          </cell>
          <cell r="G42">
            <v>10225</v>
          </cell>
          <cell r="H42">
            <v>32698</v>
          </cell>
          <cell r="I42">
            <v>25750.216109999998</v>
          </cell>
          <cell r="J42">
            <v>251.83585437652809</v>
          </cell>
          <cell r="K42">
            <v>78.751654871857596</v>
          </cell>
          <cell r="L42">
            <v>0</v>
          </cell>
          <cell r="M42">
            <v>129.41758109262702</v>
          </cell>
        </row>
        <row r="43">
          <cell r="E43">
            <v>0</v>
          </cell>
          <cell r="F43">
            <v>25849</v>
          </cell>
          <cell r="G43">
            <v>30890</v>
          </cell>
          <cell r="H43">
            <v>32762</v>
          </cell>
          <cell r="I43">
            <v>23017.435069999996</v>
          </cell>
          <cell r="J43">
            <v>74.514195759145338</v>
          </cell>
          <cell r="K43">
            <v>70.256501648251017</v>
          </cell>
          <cell r="L43">
            <v>0</v>
          </cell>
          <cell r="M43">
            <v>89.045746721343164</v>
          </cell>
        </row>
        <row r="44">
          <cell r="E44">
            <v>0</v>
          </cell>
          <cell r="F44">
            <v>9006</v>
          </cell>
          <cell r="G44">
            <v>0</v>
          </cell>
          <cell r="H44">
            <v>27356</v>
          </cell>
          <cell r="I44">
            <v>36556.612569999998</v>
          </cell>
          <cell r="J44">
            <v>0</v>
          </cell>
          <cell r="K44">
            <v>133.63288700833454</v>
          </cell>
          <cell r="L44">
            <v>0</v>
          </cell>
          <cell r="M44">
            <v>405.91397479458135</v>
          </cell>
        </row>
        <row r="45">
          <cell r="E45">
            <v>0</v>
          </cell>
          <cell r="F45">
            <v>4218</v>
          </cell>
          <cell r="G45">
            <v>67190</v>
          </cell>
          <cell r="H45">
            <v>48390</v>
          </cell>
          <cell r="I45">
            <v>70079.17</v>
          </cell>
          <cell r="J45">
            <v>104.3</v>
          </cell>
          <cell r="K45">
            <v>144.82159537094441</v>
          </cell>
          <cell r="L45">
            <v>0</v>
          </cell>
          <cell r="M45">
            <v>1661.4312470365103</v>
          </cell>
        </row>
        <row r="46">
          <cell r="E46">
            <v>0</v>
          </cell>
          <cell r="F46">
            <v>5653</v>
          </cell>
          <cell r="G46">
            <v>3605</v>
          </cell>
          <cell r="H46">
            <v>10111</v>
          </cell>
          <cell r="I46">
            <v>4329</v>
          </cell>
          <cell r="J46">
            <v>120.08321775312068</v>
          </cell>
          <cell r="K46">
            <v>42.81475620611215</v>
          </cell>
          <cell r="L46">
            <v>0</v>
          </cell>
          <cell r="M46">
            <v>76.578807712718913</v>
          </cell>
        </row>
        <row r="47">
          <cell r="E47">
            <v>792</v>
          </cell>
          <cell r="F47">
            <v>5923</v>
          </cell>
          <cell r="G47">
            <v>3900</v>
          </cell>
          <cell r="H47">
            <v>2479</v>
          </cell>
          <cell r="I47">
            <v>2468</v>
          </cell>
          <cell r="J47">
            <v>63.282051282051277</v>
          </cell>
          <cell r="K47">
            <v>99.556272690601048</v>
          </cell>
          <cell r="L47">
            <v>311.61616161616166</v>
          </cell>
          <cell r="M47">
            <v>41.668073611345605</v>
          </cell>
        </row>
        <row r="48">
          <cell r="E48">
            <v>0</v>
          </cell>
          <cell r="F48">
            <v>3480</v>
          </cell>
          <cell r="G48">
            <v>3745</v>
          </cell>
          <cell r="H48">
            <v>5972</v>
          </cell>
          <cell r="I48">
            <v>6695</v>
          </cell>
          <cell r="J48">
            <v>178.7716955941255</v>
          </cell>
          <cell r="K48">
            <v>112.10649698593436</v>
          </cell>
          <cell r="L48">
            <v>0</v>
          </cell>
          <cell r="M48">
            <v>192.38505747126439</v>
          </cell>
        </row>
        <row r="49">
          <cell r="E49">
            <v>0</v>
          </cell>
          <cell r="F49">
            <v>7313</v>
          </cell>
          <cell r="G49">
            <v>9782</v>
          </cell>
          <cell r="H49">
            <v>9662</v>
          </cell>
          <cell r="I49">
            <v>10202</v>
          </cell>
          <cell r="J49">
            <v>104.2936004906972</v>
          </cell>
          <cell r="K49">
            <v>105.5889049886152</v>
          </cell>
          <cell r="L49">
            <v>0</v>
          </cell>
          <cell r="M49">
            <v>139.50499111171885</v>
          </cell>
        </row>
        <row r="50">
          <cell r="E50">
            <v>28865</v>
          </cell>
          <cell r="F50">
            <v>9572</v>
          </cell>
          <cell r="G50">
            <v>34767</v>
          </cell>
          <cell r="H50">
            <v>38796</v>
          </cell>
          <cell r="I50">
            <v>36262.189599999998</v>
          </cell>
          <cell r="J50">
            <v>104.30059999424741</v>
          </cell>
          <cell r="K50">
            <v>93.468887514176714</v>
          </cell>
          <cell r="L50">
            <v>125.62684773947687</v>
          </cell>
          <cell r="M50">
            <v>378.83608023401587</v>
          </cell>
        </row>
        <row r="51">
          <cell r="E51">
            <v>0</v>
          </cell>
          <cell r="F51">
            <v>1154</v>
          </cell>
          <cell r="G51">
            <v>960</v>
          </cell>
          <cell r="H51">
            <v>1335</v>
          </cell>
          <cell r="I51">
            <v>1242.8579999999999</v>
          </cell>
          <cell r="J51">
            <v>129.46437499999999</v>
          </cell>
          <cell r="K51">
            <v>93.097977528089885</v>
          </cell>
          <cell r="L51">
            <v>0</v>
          </cell>
          <cell r="M51">
            <v>107.69999999999999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134461</v>
          </cell>
          <cell r="F53">
            <v>94757</v>
          </cell>
          <cell r="G53">
            <v>257808</v>
          </cell>
          <cell r="H53">
            <v>302766</v>
          </cell>
          <cell r="I53">
            <v>425474.87600020948</v>
          </cell>
          <cell r="J53">
            <v>165.03555979651892</v>
          </cell>
          <cell r="K53">
            <v>140.52927871696605</v>
          </cell>
          <cell r="L53">
            <v>316.42995069217801</v>
          </cell>
          <cell r="M53">
            <v>449.01682830841992</v>
          </cell>
        </row>
        <row r="54">
          <cell r="E54">
            <v>3181</v>
          </cell>
          <cell r="F54">
            <v>15414</v>
          </cell>
          <cell r="G54">
            <v>60864</v>
          </cell>
          <cell r="H54">
            <v>0</v>
          </cell>
          <cell r="I54">
            <v>49321.237349999996</v>
          </cell>
          <cell r="J54">
            <v>81.035156003548892</v>
          </cell>
          <cell r="K54">
            <v>0</v>
          </cell>
          <cell r="L54">
            <v>1550.4947296447658</v>
          </cell>
          <cell r="M54">
            <v>319.97688692098092</v>
          </cell>
        </row>
        <row r="55">
          <cell r="E55">
            <v>180</v>
          </cell>
          <cell r="F55">
            <v>1695</v>
          </cell>
          <cell r="G55">
            <v>3140</v>
          </cell>
          <cell r="H55">
            <v>0</v>
          </cell>
          <cell r="I55">
            <v>3730.2373499999994</v>
          </cell>
          <cell r="J55">
            <v>118.79736783439489</v>
          </cell>
          <cell r="K55">
            <v>0</v>
          </cell>
          <cell r="L55">
            <v>2072.3540833333332</v>
          </cell>
          <cell r="M55">
            <v>220.07299999999995</v>
          </cell>
        </row>
        <row r="56">
          <cell r="E56">
            <v>3001</v>
          </cell>
          <cell r="F56">
            <v>13719</v>
          </cell>
          <cell r="G56">
            <v>42700</v>
          </cell>
          <cell r="H56">
            <v>0</v>
          </cell>
          <cell r="I56">
            <v>29408</v>
          </cell>
          <cell r="J56">
            <v>68.871194379391099</v>
          </cell>
          <cell r="K56">
            <v>0</v>
          </cell>
          <cell r="L56">
            <v>979.94001999333557</v>
          </cell>
          <cell r="M56">
            <v>214.35964720460677</v>
          </cell>
        </row>
        <row r="57">
          <cell r="E57">
            <v>0</v>
          </cell>
          <cell r="F57">
            <v>0</v>
          </cell>
          <cell r="G57">
            <v>15024</v>
          </cell>
          <cell r="H57">
            <v>0</v>
          </cell>
          <cell r="I57">
            <v>16183</v>
          </cell>
          <cell r="J57">
            <v>107.7143237486688</v>
          </cell>
          <cell r="K57">
            <v>0</v>
          </cell>
          <cell r="L57">
            <v>0</v>
          </cell>
          <cell r="M57">
            <v>0</v>
          </cell>
        </row>
        <row r="58">
          <cell r="G58">
            <v>4726</v>
          </cell>
          <cell r="I58">
            <v>4602.8100000000004</v>
          </cell>
          <cell r="J58">
            <v>97.393355903512486</v>
          </cell>
          <cell r="K58">
            <v>0</v>
          </cell>
          <cell r="L58">
            <v>0</v>
          </cell>
          <cell r="M58">
            <v>0</v>
          </cell>
        </row>
        <row r="59">
          <cell r="G59">
            <v>3229</v>
          </cell>
          <cell r="I59">
            <v>3402.86</v>
          </cell>
          <cell r="J59">
            <v>105.38432951378137</v>
          </cell>
          <cell r="K59">
            <v>0</v>
          </cell>
          <cell r="L59">
            <v>0</v>
          </cell>
          <cell r="M59">
            <v>0</v>
          </cell>
        </row>
        <row r="60">
          <cell r="G60">
            <v>3788</v>
          </cell>
          <cell r="I60">
            <v>4293.38</v>
          </cell>
          <cell r="J60">
            <v>113.34160506863779</v>
          </cell>
          <cell r="K60">
            <v>0</v>
          </cell>
          <cell r="L60">
            <v>0</v>
          </cell>
          <cell r="M60">
            <v>0</v>
          </cell>
        </row>
        <row r="61">
          <cell r="G61">
            <v>3281</v>
          </cell>
          <cell r="I61">
            <v>3883.95</v>
          </cell>
          <cell r="J61">
            <v>118.37701920146297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2536760.4119287543</v>
          </cell>
          <cell r="F64">
            <v>2737304.4973381665</v>
          </cell>
          <cell r="G64">
            <v>7530795.8056330755</v>
          </cell>
          <cell r="H64">
            <v>7880697.8549272334</v>
          </cell>
          <cell r="I64">
            <v>12210561.142952366</v>
          </cell>
          <cell r="J64">
            <v>162.14171062530735</v>
          </cell>
          <cell r="K64">
            <v>154.94263792029511</v>
          </cell>
          <cell r="L64">
            <v>481.34467431508085</v>
          </cell>
          <cell r="M64">
            <v>446.07975308652243</v>
          </cell>
        </row>
        <row r="65">
          <cell r="E65">
            <v>1572283.2883554024</v>
          </cell>
          <cell r="F65">
            <v>1818765.9878267583</v>
          </cell>
          <cell r="G65">
            <v>2717870.8696095287</v>
          </cell>
          <cell r="H65">
            <v>4210467.9883169923</v>
          </cell>
          <cell r="I65">
            <v>3400366.2232715464</v>
          </cell>
          <cell r="J65">
            <v>125.11139735494756</v>
          </cell>
          <cell r="K65">
            <v>80.759816550243869</v>
          </cell>
          <cell r="L65">
            <v>216.26931027348806</v>
          </cell>
          <cell r="M65">
            <v>186.96007326014717</v>
          </cell>
        </row>
        <row r="66">
          <cell r="E66">
            <v>300236.56662510277</v>
          </cell>
          <cell r="F66">
            <v>304621.88975395216</v>
          </cell>
          <cell r="G66">
            <v>1202054.4235230943</v>
          </cell>
          <cell r="H66">
            <v>1155957.9319810744</v>
          </cell>
          <cell r="I66">
            <v>2163529.0701630404</v>
          </cell>
          <cell r="J66">
            <v>179.98594970616767</v>
          </cell>
          <cell r="K66">
            <v>187.16330502228539</v>
          </cell>
          <cell r="L66">
            <v>720.60811728658632</v>
          </cell>
          <cell r="M66">
            <v>710.23427499269883</v>
          </cell>
        </row>
        <row r="67">
          <cell r="E67">
            <v>352270.6345454423</v>
          </cell>
          <cell r="F67">
            <v>341852.72398895153</v>
          </cell>
          <cell r="G67">
            <v>2180368.9552020454</v>
          </cell>
          <cell r="H67">
            <v>1347122.9648442767</v>
          </cell>
          <cell r="I67">
            <v>4135143.9128050348</v>
          </cell>
          <cell r="J67">
            <v>189.65340260138902</v>
          </cell>
          <cell r="K67">
            <v>306.96113277847985</v>
          </cell>
          <cell r="L67">
            <v>1173.8542777319149</v>
          </cell>
          <cell r="M67">
            <v>1209.6273110108903</v>
          </cell>
        </row>
        <row r="68">
          <cell r="E68">
            <v>311969.92240280687</v>
          </cell>
          <cell r="F68">
            <v>272063.89576850447</v>
          </cell>
          <cell r="G68">
            <v>1430501.5572984077</v>
          </cell>
          <cell r="H68">
            <v>1167148.9697848901</v>
          </cell>
          <cell r="I68">
            <v>2511521.9367127437</v>
          </cell>
          <cell r="J68">
            <v>175.56932559066286</v>
          </cell>
          <cell r="K68">
            <v>215.18435107522106</v>
          </cell>
          <cell r="L68">
            <v>805.05258884218222</v>
          </cell>
          <cell r="M68">
            <v>923.13679829453145</v>
          </cell>
        </row>
        <row r="70">
          <cell r="E70">
            <v>99784</v>
          </cell>
          <cell r="F70">
            <v>75624</v>
          </cell>
          <cell r="G70">
            <v>201009</v>
          </cell>
          <cell r="H70">
            <v>303110</v>
          </cell>
          <cell r="I70">
            <v>302765.32517072069</v>
          </cell>
          <cell r="J70">
            <v>150.62277070714282</v>
          </cell>
          <cell r="K70">
            <v>99.886287212800866</v>
          </cell>
          <cell r="L70">
            <v>303.42071391277227</v>
          </cell>
          <cell r="M70">
            <v>400.35613716640313</v>
          </cell>
        </row>
        <row r="71">
          <cell r="E71">
            <v>0</v>
          </cell>
          <cell r="F71">
            <v>0</v>
          </cell>
          <cell r="G71">
            <v>98230</v>
          </cell>
          <cell r="H71">
            <v>98230</v>
          </cell>
          <cell r="I71">
            <v>113100</v>
          </cell>
          <cell r="J71">
            <v>115.13794156571313</v>
          </cell>
          <cell r="K71">
            <v>115.13794156571313</v>
          </cell>
          <cell r="L71">
            <v>0</v>
          </cell>
          <cell r="M71">
            <v>0</v>
          </cell>
        </row>
        <row r="72">
          <cell r="E72">
            <v>0</v>
          </cell>
          <cell r="F72">
            <v>0</v>
          </cell>
          <cell r="G72">
            <v>21861.185464493999</v>
          </cell>
          <cell r="H72">
            <v>98230</v>
          </cell>
          <cell r="I72">
            <v>24994.49673109777</v>
          </cell>
          <cell r="J72">
            <v>114.33276009525082</v>
          </cell>
          <cell r="K72">
            <v>25.44487094685714</v>
          </cell>
          <cell r="L72">
            <v>0</v>
          </cell>
          <cell r="M72">
            <v>0</v>
          </cell>
        </row>
        <row r="73">
          <cell r="G73">
            <v>18294.718154678627</v>
          </cell>
          <cell r="I73">
            <v>20916.264681501922</v>
          </cell>
          <cell r="J73">
            <v>114.32952672273264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36692.366007057986</v>
          </cell>
          <cell r="I74">
            <v>42399.480176088538</v>
          </cell>
          <cell r="J74">
            <v>115.55395519583762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21381.73037376938</v>
          </cell>
          <cell r="I75">
            <v>24789.758411311777</v>
          </cell>
          <cell r="J75">
            <v>115.93897209424775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23533</v>
          </cell>
          <cell r="F77">
            <v>1279</v>
          </cell>
          <cell r="G77">
            <v>20470</v>
          </cell>
          <cell r="H77">
            <v>42616</v>
          </cell>
          <cell r="I77">
            <v>23554.415170720706</v>
          </cell>
          <cell r="J77">
            <v>115.06797836209431</v>
          </cell>
          <cell r="K77">
            <v>55.271295219449748</v>
          </cell>
          <cell r="L77">
            <v>100.0910005979718</v>
          </cell>
          <cell r="M77">
            <v>1841.6274566630732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76251</v>
          </cell>
          <cell r="F79">
            <v>74345</v>
          </cell>
          <cell r="G79">
            <v>82309</v>
          </cell>
          <cell r="H79">
            <v>162264</v>
          </cell>
          <cell r="I79">
            <v>166110.91</v>
          </cell>
          <cell r="J79">
            <v>201.8137870706727</v>
          </cell>
          <cell r="K79">
            <v>102.37077232164869</v>
          </cell>
          <cell r="L79">
            <v>217.84751675387866</v>
          </cell>
          <cell r="M79">
            <v>223.43252404331159</v>
          </cell>
        </row>
        <row r="81">
          <cell r="E81">
            <v>472623.01</v>
          </cell>
          <cell r="F81">
            <v>443451.19</v>
          </cell>
          <cell r="G81">
            <v>518665</v>
          </cell>
          <cell r="H81">
            <v>526385.86</v>
          </cell>
          <cell r="I81">
            <v>575334.41973195621</v>
          </cell>
          <cell r="J81">
            <v>110.92601577742013</v>
          </cell>
          <cell r="K81">
            <v>109.29898833755836</v>
          </cell>
          <cell r="L81">
            <v>121.73220676072378</v>
          </cell>
          <cell r="M81">
            <v>129.74019073710372</v>
          </cell>
        </row>
        <row r="83">
          <cell r="E83">
            <v>131294.73976842099</v>
          </cell>
          <cell r="F83">
            <v>99505.25951447367</v>
          </cell>
          <cell r="G83">
            <v>264485.52578947367</v>
          </cell>
          <cell r="H83">
            <v>398828.94720594923</v>
          </cell>
          <cell r="I83">
            <v>398375.42785621143</v>
          </cell>
          <cell r="J83">
            <v>150.62277100687621</v>
          </cell>
          <cell r="K83">
            <v>99.886287253491759</v>
          </cell>
          <cell r="L83">
            <v>303.4207071500885</v>
          </cell>
          <cell r="M83">
            <v>400.35615182558786</v>
          </cell>
        </row>
        <row r="84">
          <cell r="E84">
            <v>31510.737544421037</v>
          </cell>
          <cell r="F84">
            <v>23881.262283473679</v>
          </cell>
          <cell r="G84">
            <v>63476.526189473683</v>
          </cell>
          <cell r="H84">
            <v>95718.947329427829</v>
          </cell>
          <cell r="I84">
            <v>95610.10268549074</v>
          </cell>
          <cell r="J84">
            <v>150.62277100687621</v>
          </cell>
          <cell r="K84">
            <v>99.88628725349173</v>
          </cell>
          <cell r="L84">
            <v>303.42070715008845</v>
          </cell>
          <cell r="M84">
            <v>400.35615182558786</v>
          </cell>
        </row>
        <row r="85">
          <cell r="E85">
            <v>31500</v>
          </cell>
          <cell r="F85">
            <v>14150</v>
          </cell>
          <cell r="G85">
            <v>14126.765702662298</v>
          </cell>
          <cell r="H85">
            <v>95718.95</v>
          </cell>
          <cell r="I85">
            <v>21129.322714698676</v>
          </cell>
          <cell r="J85">
            <v>149.56942841287932</v>
          </cell>
          <cell r="K85">
            <v>22.074336079426985</v>
          </cell>
          <cell r="L85">
            <v>67.07721496729738</v>
          </cell>
          <cell r="M85">
            <v>149.32383543956661</v>
          </cell>
        </row>
        <row r="86">
          <cell r="G86">
            <v>11822.103489636593</v>
          </cell>
          <cell r="I86">
            <v>17681.752555219293</v>
          </cell>
          <cell r="J86">
            <v>149.5651985344177</v>
          </cell>
          <cell r="K86">
            <v>0</v>
          </cell>
          <cell r="L86">
            <v>0</v>
          </cell>
          <cell r="M86">
            <v>0</v>
          </cell>
        </row>
        <row r="87">
          <cell r="G87">
            <v>23710.720468471918</v>
          </cell>
          <cell r="I87">
            <v>35842.782081761747</v>
          </cell>
          <cell r="J87">
            <v>151.16698849122614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13816.94033922919</v>
          </cell>
          <cell r="I88">
            <v>20956.245333811024</v>
          </cell>
          <cell r="J88">
            <v>151.67066527972079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174231</v>
          </cell>
          <cell r="G90">
            <v>0</v>
          </cell>
          <cell r="H90">
            <v>0</v>
          </cell>
          <cell r="I90">
            <v>-42197</v>
          </cell>
          <cell r="J90">
            <v>0</v>
          </cell>
          <cell r="K90">
            <v>0</v>
          </cell>
          <cell r="L90">
            <v>-24.218996619430527</v>
          </cell>
          <cell r="M90">
            <v>0</v>
          </cell>
        </row>
        <row r="92">
          <cell r="E92">
            <v>305525.73754442105</v>
          </cell>
          <cell r="F92">
            <v>99505.262283473683</v>
          </cell>
          <cell r="G92">
            <v>264485.52618947369</v>
          </cell>
          <cell r="H92">
            <v>398828.94732942781</v>
          </cell>
          <cell r="I92">
            <v>356178.42785621143</v>
          </cell>
          <cell r="J92">
            <v>134.66840056912991</v>
          </cell>
          <cell r="K92">
            <v>89.306062220707474</v>
          </cell>
          <cell r="L92">
            <v>116.57886197048322</v>
          </cell>
          <cell r="M92">
            <v>357.94933823853381</v>
          </cell>
        </row>
        <row r="93">
          <cell r="E93">
            <v>117222.24444343384</v>
          </cell>
          <cell r="F93">
            <v>37808.044317976171</v>
          </cell>
          <cell r="G93">
            <v>58861.521164664482</v>
          </cell>
          <cell r="H93">
            <v>257773.4671032895</v>
          </cell>
          <cell r="I93">
            <v>78713.532720951538</v>
          </cell>
          <cell r="J93">
            <v>133.72663696670574</v>
          </cell>
          <cell r="K93">
            <v>30.53593281166177</v>
          </cell>
          <cell r="L93">
            <v>67.148972530495371</v>
          </cell>
          <cell r="M93">
            <v>208.19255304228071</v>
          </cell>
        </row>
        <row r="94">
          <cell r="E94">
            <v>58614.52704988257</v>
          </cell>
          <cell r="F94">
            <v>16176.72387869394</v>
          </cell>
          <cell r="G94">
            <v>49258.762367309362</v>
          </cell>
          <cell r="H94">
            <v>43648.113854556846</v>
          </cell>
          <cell r="I94">
            <v>65870.223438388639</v>
          </cell>
          <cell r="J94">
            <v>133.72285512821469</v>
          </cell>
          <cell r="K94">
            <v>150.91195843623336</v>
          </cell>
          <cell r="L94">
            <v>112.37866575692281</v>
          </cell>
          <cell r="M94">
            <v>407.19136910746852</v>
          </cell>
        </row>
        <row r="95">
          <cell r="E95">
            <v>68773.024117431822</v>
          </cell>
          <cell r="F95">
            <v>18980.315588039579</v>
          </cell>
          <cell r="G95">
            <v>98794.664260721926</v>
          </cell>
          <cell r="H95">
            <v>51543.244833917204</v>
          </cell>
          <cell r="I95">
            <v>133525.90796675347</v>
          </cell>
          <cell r="J95">
            <v>135.15497923488539</v>
          </cell>
          <cell r="K95">
            <v>259.05607688650775</v>
          </cell>
          <cell r="L95">
            <v>194.15448088883559</v>
          </cell>
          <cell r="M95">
            <v>703.49677457889402</v>
          </cell>
        </row>
        <row r="96">
          <cell r="E96">
            <v>60905.204389251761</v>
          </cell>
          <cell r="F96">
            <v>16808.916215290315</v>
          </cell>
          <cell r="G96">
            <v>57570.582207304207</v>
          </cell>
          <cell r="H96">
            <v>45864.124208236477</v>
          </cell>
          <cell r="I96">
            <v>78068.763730117789</v>
          </cell>
          <cell r="J96">
            <v>135.60530523905817</v>
          </cell>
          <cell r="K96">
            <v>170.21749587032966</v>
          </cell>
          <cell r="L96">
            <v>128.18077619635238</v>
          </cell>
          <cell r="M96">
            <v>464.44852678307802</v>
          </cell>
        </row>
        <row r="98">
          <cell r="E98">
            <v>2842286.1494731754</v>
          </cell>
          <cell r="F98">
            <v>2836809.7596216402</v>
          </cell>
          <cell r="G98">
            <v>7795281.331822549</v>
          </cell>
          <cell r="H98">
            <v>8279526.8022566615</v>
          </cell>
          <cell r="I98">
            <v>12566739.570808576</v>
          </cell>
          <cell r="J98">
            <v>161.20957071180462</v>
          </cell>
          <cell r="K98">
            <v>151.78089123865624</v>
          </cell>
          <cell r="L98">
            <v>442.13491921416323</v>
          </cell>
          <cell r="M98">
            <v>442.98844954921003</v>
          </cell>
        </row>
        <row r="101">
          <cell r="E101">
            <v>12.043933518819113</v>
          </cell>
          <cell r="F101">
            <v>3.6351550359207554</v>
          </cell>
          <cell r="G101">
            <v>3.512052816405367</v>
          </cell>
          <cell r="H101">
            <v>5.0608328687550017</v>
          </cell>
          <cell r="I101">
            <v>2.9169701841408724</v>
          </cell>
          <cell r="J101">
            <v>83.055988523726995</v>
          </cell>
          <cell r="K101">
            <v>57.638144941515648</v>
          </cell>
          <cell r="L101">
            <v>24.219414525852319</v>
          </cell>
          <cell r="M101">
            <v>80.243350154721185</v>
          </cell>
        </row>
        <row r="102">
          <cell r="E102">
            <v>26.706604299961601</v>
          </cell>
          <cell r="F102">
            <v>26.655147209061592</v>
          </cell>
          <cell r="G102">
            <v>73.048742254501093</v>
          </cell>
          <cell r="H102">
            <v>77.446126052987609</v>
          </cell>
          <cell r="I102">
            <v>116.9569790780278</v>
          </cell>
          <cell r="J102">
            <v>160.10813529211885</v>
          </cell>
          <cell r="K102">
            <v>151.01721033535932</v>
          </cell>
          <cell r="L102">
            <v>437.93279656371726</v>
          </cell>
          <cell r="M102">
            <v>438.77821480673538</v>
          </cell>
        </row>
        <row r="104">
          <cell r="E104">
            <v>472623</v>
          </cell>
          <cell r="F104">
            <v>371249</v>
          </cell>
          <cell r="G104">
            <v>624616</v>
          </cell>
          <cell r="H104">
            <v>624616</v>
          </cell>
          <cell r="I104">
            <v>688434.41973195621</v>
          </cell>
          <cell r="J104">
            <v>110.21722461991948</v>
          </cell>
          <cell r="K104">
            <v>110.21722461991948</v>
          </cell>
          <cell r="L104">
            <v>145.66248780358896</v>
          </cell>
          <cell r="M104">
            <v>185.43738023050736</v>
          </cell>
        </row>
        <row r="106">
          <cell r="E106">
            <v>472623</v>
          </cell>
          <cell r="F106">
            <v>371249</v>
          </cell>
          <cell r="G106">
            <v>624616</v>
          </cell>
          <cell r="H106">
            <v>624616</v>
          </cell>
          <cell r="I106">
            <v>688434.41973195621</v>
          </cell>
          <cell r="J106">
            <v>110.21722461991948</v>
          </cell>
          <cell r="K106">
            <v>110.21722461991948</v>
          </cell>
          <cell r="L106">
            <v>145.66248780358896</v>
          </cell>
          <cell r="M106">
            <v>185.43738023050736</v>
          </cell>
        </row>
        <row r="107">
          <cell r="E107">
            <v>472623</v>
          </cell>
          <cell r="F107">
            <v>371249</v>
          </cell>
          <cell r="G107">
            <v>526386</v>
          </cell>
          <cell r="H107">
            <v>526386</v>
          </cell>
          <cell r="I107">
            <v>575334.41973195621</v>
          </cell>
          <cell r="J107">
            <v>109.29895926790533</v>
          </cell>
          <cell r="K107">
            <v>109.29895926790533</v>
          </cell>
          <cell r="L107">
            <v>121.73220933639628</v>
          </cell>
          <cell r="M107">
            <v>154.97265170598607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98230</v>
          </cell>
          <cell r="H109">
            <v>98230</v>
          </cell>
          <cell r="I109">
            <v>113100</v>
          </cell>
          <cell r="J109">
            <v>115.13794156571313</v>
          </cell>
          <cell r="K109">
            <v>115.13794156571313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106426.34</v>
          </cell>
          <cell r="F123">
            <v>106426.34</v>
          </cell>
          <cell r="G123">
            <v>106713.42300000001</v>
          </cell>
          <cell r="H123">
            <v>106906.92</v>
          </cell>
          <cell r="I123">
            <v>107447.539</v>
          </cell>
          <cell r="J123">
            <v>100.68793220136889</v>
          </cell>
          <cell r="K123">
            <v>100.50569130604457</v>
          </cell>
          <cell r="L123">
            <v>100.95953595698208</v>
          </cell>
          <cell r="M123">
            <v>100.95953595698208</v>
          </cell>
        </row>
        <row r="124">
          <cell r="E124">
            <v>33294.18</v>
          </cell>
          <cell r="F124">
            <v>33294.18</v>
          </cell>
          <cell r="G124">
            <v>23749.179800000002</v>
          </cell>
          <cell r="H124">
            <v>33303.800000000003</v>
          </cell>
          <cell r="I124">
            <v>23745.333000000002</v>
          </cell>
          <cell r="J124">
            <v>99.983802387988149</v>
          </cell>
          <cell r="K124">
            <v>71.299170064677313</v>
          </cell>
          <cell r="L124">
            <v>71.319771203255357</v>
          </cell>
          <cell r="M124">
            <v>71.319771203255357</v>
          </cell>
        </row>
        <row r="125">
          <cell r="E125">
            <v>22765.649999999998</v>
          </cell>
          <cell r="F125">
            <v>22765.649999999998</v>
          </cell>
          <cell r="G125">
            <v>19874.7022</v>
          </cell>
          <cell r="H125">
            <v>22775.7</v>
          </cell>
          <cell r="I125">
            <v>19870.921000000002</v>
          </cell>
          <cell r="J125">
            <v>99.98097480927288</v>
          </cell>
          <cell r="K125">
            <v>87.246148307187056</v>
          </cell>
          <cell r="L125">
            <v>87.284663517184896</v>
          </cell>
          <cell r="M125">
            <v>87.284663517184896</v>
          </cell>
        </row>
        <row r="126">
          <cell r="E126">
            <v>26711.17</v>
          </cell>
          <cell r="F126">
            <v>26711.17</v>
          </cell>
          <cell r="G126">
            <v>39861.223400000003</v>
          </cell>
          <cell r="H126">
            <v>26895.4</v>
          </cell>
          <cell r="I126">
            <v>40280.457999999999</v>
          </cell>
          <cell r="J126">
            <v>101.05173540659567</v>
          </cell>
          <cell r="K126">
            <v>149.76709028309671</v>
          </cell>
          <cell r="L126">
            <v>150.80005106477927</v>
          </cell>
          <cell r="M126">
            <v>150.80005106477927</v>
          </cell>
        </row>
        <row r="127">
          <cell r="E127">
            <v>23655.34</v>
          </cell>
          <cell r="F127">
            <v>23655.34</v>
          </cell>
          <cell r="G127">
            <v>23228.317600000002</v>
          </cell>
          <cell r="H127">
            <v>23932.02</v>
          </cell>
          <cell r="I127">
            <v>23550.827000000001</v>
          </cell>
          <cell r="J127">
            <v>101.38843202316123</v>
          </cell>
          <cell r="K127">
            <v>98.407184182530344</v>
          </cell>
          <cell r="L127">
            <v>99.558184325399679</v>
          </cell>
          <cell r="M127">
            <v>99.558184325399679</v>
          </cell>
        </row>
        <row r="138">
          <cell r="D138">
            <v>565.72</v>
          </cell>
          <cell r="E138">
            <v>755.13</v>
          </cell>
          <cell r="F138">
            <v>797.04</v>
          </cell>
          <cell r="G138">
            <v>1214.6099999999999</v>
          </cell>
        </row>
        <row r="140">
          <cell r="D140">
            <v>565.72</v>
          </cell>
          <cell r="E140">
            <v>755.13</v>
          </cell>
          <cell r="F140">
            <v>781.41</v>
          </cell>
          <cell r="G140" t="str">
            <v>1 104,19</v>
          </cell>
        </row>
      </sheetData>
      <sheetData sheetId="8"/>
      <sheetData sheetId="9"/>
      <sheetData sheetId="10">
        <row r="9">
          <cell r="F9">
            <v>2954</v>
          </cell>
          <cell r="H9">
            <v>2846</v>
          </cell>
          <cell r="I9">
            <v>2862</v>
          </cell>
        </row>
        <row r="10">
          <cell r="F10">
            <v>145</v>
          </cell>
          <cell r="H10">
            <v>145</v>
          </cell>
          <cell r="I10">
            <v>145</v>
          </cell>
        </row>
        <row r="11">
          <cell r="F11">
            <v>2954</v>
          </cell>
          <cell r="H11">
            <v>2846</v>
          </cell>
          <cell r="I11">
            <v>2862</v>
          </cell>
        </row>
        <row r="12">
          <cell r="F12">
            <v>2809</v>
          </cell>
          <cell r="H12">
            <v>2701</v>
          </cell>
          <cell r="I12">
            <v>2717</v>
          </cell>
        </row>
        <row r="13">
          <cell r="F13">
            <v>2496</v>
          </cell>
          <cell r="H13">
            <v>2653</v>
          </cell>
          <cell r="I13">
            <v>2636</v>
          </cell>
        </row>
        <row r="15">
          <cell r="E15">
            <v>60</v>
          </cell>
          <cell r="F15">
            <v>60</v>
          </cell>
          <cell r="G15">
            <v>83</v>
          </cell>
          <cell r="H15">
            <v>-17</v>
          </cell>
          <cell r="I15">
            <v>16</v>
          </cell>
        </row>
        <row r="16">
          <cell r="E16">
            <v>2491</v>
          </cell>
          <cell r="F16">
            <v>2496</v>
          </cell>
          <cell r="G16">
            <v>2653</v>
          </cell>
          <cell r="H16">
            <v>2636</v>
          </cell>
          <cell r="I16">
            <v>2652</v>
          </cell>
        </row>
        <row r="18">
          <cell r="E18">
            <v>2438</v>
          </cell>
          <cell r="F18">
            <v>2345</v>
          </cell>
          <cell r="G18">
            <v>2599</v>
          </cell>
          <cell r="H18">
            <v>2919</v>
          </cell>
          <cell r="I18">
            <v>3144</v>
          </cell>
        </row>
        <row r="19">
          <cell r="E19">
            <v>7.8</v>
          </cell>
          <cell r="F19">
            <v>7.8</v>
          </cell>
          <cell r="G19">
            <v>7.8</v>
          </cell>
          <cell r="H19">
            <v>7.8</v>
          </cell>
          <cell r="I19">
            <v>7.8</v>
          </cell>
        </row>
        <row r="20">
          <cell r="E20">
            <v>2.1619999999999999</v>
          </cell>
          <cell r="F20">
            <v>2.1619999999999999</v>
          </cell>
          <cell r="G20">
            <v>2.1619999999999999</v>
          </cell>
          <cell r="H20">
            <v>2.1619999999999999</v>
          </cell>
          <cell r="I20">
            <v>2.1619999999999999</v>
          </cell>
        </row>
        <row r="23">
          <cell r="E23">
            <v>22.05</v>
          </cell>
          <cell r="F23">
            <v>22.05</v>
          </cell>
          <cell r="G23">
            <v>22.06</v>
          </cell>
          <cell r="H23">
            <v>22</v>
          </cell>
          <cell r="I23">
            <v>22</v>
          </cell>
        </row>
        <row r="26">
          <cell r="E26">
            <v>47.003999999999998</v>
          </cell>
          <cell r="F26">
            <v>57.99</v>
          </cell>
          <cell r="G26">
            <v>58</v>
          </cell>
          <cell r="H26">
            <v>60</v>
          </cell>
          <cell r="I26">
            <v>27</v>
          </cell>
        </row>
        <row r="29">
          <cell r="E29">
            <v>14.9998</v>
          </cell>
          <cell r="F29">
            <v>13.965999999999999</v>
          </cell>
          <cell r="G29">
            <v>15.0611</v>
          </cell>
          <cell r="H29">
            <v>15.004</v>
          </cell>
          <cell r="I29">
            <v>15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14</v>
          </cell>
          <cell r="I32">
            <v>18.4358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6</v>
          </cell>
          <cell r="F53">
            <v>6</v>
          </cell>
          <cell r="G53">
            <v>6</v>
          </cell>
          <cell r="H53">
            <v>5</v>
          </cell>
        </row>
        <row r="54">
          <cell r="E54">
            <v>6</v>
          </cell>
          <cell r="F54">
            <v>6</v>
          </cell>
          <cell r="G54">
            <v>6</v>
          </cell>
          <cell r="H54">
            <v>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61.599989999999998</v>
          </cell>
          <cell r="F59">
            <v>60.2</v>
          </cell>
          <cell r="G59">
            <v>67.760000000000005</v>
          </cell>
          <cell r="H59">
            <v>55.95</v>
          </cell>
          <cell r="I59">
            <v>47.98</v>
          </cell>
        </row>
      </sheetData>
      <sheetData sheetId="11"/>
      <sheetData sheetId="12">
        <row r="9">
          <cell r="D9">
            <v>1178104</v>
          </cell>
          <cell r="E9">
            <v>413970</v>
          </cell>
          <cell r="F9">
            <v>4283</v>
          </cell>
          <cell r="I9">
            <v>102484</v>
          </cell>
        </row>
        <row r="10">
          <cell r="D10">
            <v>768401</v>
          </cell>
          <cell r="E10">
            <v>22750</v>
          </cell>
          <cell r="F10">
            <v>1548</v>
          </cell>
          <cell r="I10">
            <v>54279</v>
          </cell>
        </row>
        <row r="11">
          <cell r="D11">
            <v>590404</v>
          </cell>
          <cell r="E11">
            <v>141190</v>
          </cell>
          <cell r="F11">
            <v>3400</v>
          </cell>
          <cell r="I11">
            <v>50306</v>
          </cell>
        </row>
        <row r="12">
          <cell r="D12">
            <v>643695</v>
          </cell>
          <cell r="E12">
            <v>8250</v>
          </cell>
          <cell r="F12">
            <v>600</v>
          </cell>
          <cell r="I12">
            <v>57467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32577</v>
          </cell>
          <cell r="E16">
            <v>0</v>
          </cell>
          <cell r="F16">
            <v>0</v>
          </cell>
          <cell r="I16">
            <v>3498</v>
          </cell>
        </row>
        <row r="17">
          <cell r="D17">
            <v>25839</v>
          </cell>
          <cell r="E17">
            <v>0</v>
          </cell>
          <cell r="F17">
            <v>0</v>
          </cell>
          <cell r="I17">
            <v>1833</v>
          </cell>
        </row>
        <row r="19">
          <cell r="D19">
            <v>1423125</v>
          </cell>
          <cell r="E19">
            <v>665114</v>
          </cell>
          <cell r="F19">
            <v>11440</v>
          </cell>
          <cell r="I19">
            <v>123924</v>
          </cell>
        </row>
        <row r="20">
          <cell r="D20">
            <v>607977</v>
          </cell>
          <cell r="E20">
            <v>22910</v>
          </cell>
          <cell r="F20">
            <v>1554</v>
          </cell>
          <cell r="I20">
            <v>48436</v>
          </cell>
        </row>
        <row r="21">
          <cell r="D21">
            <v>541904</v>
          </cell>
          <cell r="E21">
            <v>57480</v>
          </cell>
          <cell r="F21">
            <v>8650</v>
          </cell>
          <cell r="I21">
            <v>49564</v>
          </cell>
        </row>
        <row r="22">
          <cell r="D22">
            <v>30700</v>
          </cell>
          <cell r="E22">
            <v>12086</v>
          </cell>
          <cell r="F22">
            <v>0</v>
          </cell>
          <cell r="I22">
            <v>1134</v>
          </cell>
        </row>
      </sheetData>
      <sheetData sheetId="13">
        <row r="8">
          <cell r="E8">
            <v>2536760.4119287548</v>
          </cell>
          <cell r="F8">
            <v>2737304.4973381665</v>
          </cell>
          <cell r="G8">
            <v>7530795.8056330765</v>
          </cell>
          <cell r="H8">
            <v>7880697.8549272334</v>
          </cell>
          <cell r="I8">
            <v>12210561.142952366</v>
          </cell>
          <cell r="J8">
            <v>1.6214171062530733</v>
          </cell>
        </row>
        <row r="9">
          <cell r="E9">
            <v>1572283.2883554024</v>
          </cell>
          <cell r="F9">
            <v>1818765.9878267583</v>
          </cell>
          <cell r="G9">
            <v>2717870.8696095287</v>
          </cell>
          <cell r="H9">
            <v>4210467.9883169923</v>
          </cell>
          <cell r="I9">
            <v>3400366.2232715464</v>
          </cell>
          <cell r="J9">
            <v>1.2511139735494756</v>
          </cell>
        </row>
        <row r="10">
          <cell r="E10">
            <v>652507.20117054507</v>
          </cell>
          <cell r="F10">
            <v>646474.61374290369</v>
          </cell>
          <cell r="G10">
            <v>3382423.3787251394</v>
          </cell>
          <cell r="H10">
            <v>2503080.8968253508</v>
          </cell>
          <cell r="I10">
            <v>6298672.9829680752</v>
          </cell>
          <cell r="J10">
            <v>1.8621775803069609</v>
          </cell>
        </row>
        <row r="12">
          <cell r="E12">
            <v>300236.56662510277</v>
          </cell>
          <cell r="F12">
            <v>304621.88975395216</v>
          </cell>
          <cell r="G12">
            <v>1202054.4235230943</v>
          </cell>
          <cell r="H12">
            <v>1155957.9319810744</v>
          </cell>
          <cell r="I12">
            <v>2163529.0701630404</v>
          </cell>
          <cell r="J12">
            <v>1.7998594970616768</v>
          </cell>
        </row>
        <row r="13">
          <cell r="E13">
            <v>352270.6345454423</v>
          </cell>
          <cell r="F13">
            <v>341852.72398895153</v>
          </cell>
          <cell r="G13">
            <v>2180368.9552020454</v>
          </cell>
          <cell r="H13">
            <v>1347122.9648442767</v>
          </cell>
          <cell r="I13">
            <v>4135143.9128050348</v>
          </cell>
          <cell r="J13">
            <v>1.8965340260138903</v>
          </cell>
        </row>
        <row r="14">
          <cell r="E14">
            <v>311969.92240280687</v>
          </cell>
          <cell r="F14">
            <v>272063.89576850447</v>
          </cell>
          <cell r="G14">
            <v>1430501.5572984077</v>
          </cell>
          <cell r="H14">
            <v>1167148.9697848901</v>
          </cell>
          <cell r="I14">
            <v>2511521.9367127437</v>
          </cell>
          <cell r="J14">
            <v>1.7556932559066285</v>
          </cell>
        </row>
        <row r="15">
          <cell r="E15">
            <v>305515</v>
          </cell>
          <cell r="F15">
            <v>89774</v>
          </cell>
          <cell r="G15">
            <v>264485.52999999997</v>
          </cell>
          <cell r="H15">
            <v>398828.95</v>
          </cell>
          <cell r="I15">
            <v>356178.42785621143</v>
          </cell>
          <cell r="J15">
            <v>1.3466839862891988</v>
          </cell>
        </row>
        <row r="16">
          <cell r="E16">
            <v>117222.24444343384</v>
          </cell>
          <cell r="F16">
            <v>37808.044317976171</v>
          </cell>
          <cell r="G16">
            <v>58861.521164664482</v>
          </cell>
          <cell r="H16">
            <v>257773.4671032895</v>
          </cell>
          <cell r="I16">
            <v>78713.532720951538</v>
          </cell>
          <cell r="J16">
            <v>1.3372663696670575</v>
          </cell>
        </row>
        <row r="17">
          <cell r="E17">
            <v>127387.55116731439</v>
          </cell>
          <cell r="F17">
            <v>35157.03946673352</v>
          </cell>
          <cell r="G17">
            <v>148053.4266280313</v>
          </cell>
          <cell r="H17">
            <v>95191.358688474051</v>
          </cell>
          <cell r="I17">
            <v>199396.13140514211</v>
          </cell>
          <cell r="J17">
            <v>1.3467849812493971</v>
          </cell>
        </row>
        <row r="19">
          <cell r="E19">
            <v>58614.52704988257</v>
          </cell>
          <cell r="F19">
            <v>16176.72387869394</v>
          </cell>
          <cell r="G19">
            <v>49258.762367309362</v>
          </cell>
          <cell r="H19">
            <v>43648.113854556846</v>
          </cell>
          <cell r="I19">
            <v>65870.223438388639</v>
          </cell>
          <cell r="J19">
            <v>1.3372285512821469</v>
          </cell>
        </row>
        <row r="20">
          <cell r="E20">
            <v>68773.024117431822</v>
          </cell>
          <cell r="F20">
            <v>18980.315588039579</v>
          </cell>
          <cell r="G20">
            <v>98794.664260721926</v>
          </cell>
          <cell r="H20">
            <v>51543.244833917204</v>
          </cell>
          <cell r="I20">
            <v>133525.90796675347</v>
          </cell>
          <cell r="J20">
            <v>1.351549792348854</v>
          </cell>
        </row>
        <row r="21">
          <cell r="E21">
            <v>60905.204389251761</v>
          </cell>
          <cell r="F21">
            <v>16808.916215290315</v>
          </cell>
          <cell r="G21">
            <v>57570.582207304207</v>
          </cell>
          <cell r="H21">
            <v>45864.124208236477</v>
          </cell>
          <cell r="I21">
            <v>78068.763730117789</v>
          </cell>
          <cell r="J21">
            <v>1.3560530523905818</v>
          </cell>
        </row>
        <row r="22">
          <cell r="E22">
            <v>12.043510240989223</v>
          </cell>
          <cell r="F22">
            <v>3.2796497462119691</v>
          </cell>
          <cell r="G22">
            <v>3.5120528670046176</v>
          </cell>
          <cell r="H22">
            <v>5.0608329026425114</v>
          </cell>
          <cell r="I22">
            <v>2.9169701841408724</v>
          </cell>
          <cell r="J22">
            <v>0.83055987327113234</v>
          </cell>
        </row>
        <row r="23">
          <cell r="E23">
            <v>2842275.4119287548</v>
          </cell>
          <cell r="F23">
            <v>2827078.4973381665</v>
          </cell>
          <cell r="G23">
            <v>7795281.3356330767</v>
          </cell>
          <cell r="H23">
            <v>8279526.8049272336</v>
          </cell>
          <cell r="I23">
            <v>12566739.570808576</v>
          </cell>
          <cell r="J23">
            <v>1.6120957063300136</v>
          </cell>
        </row>
        <row r="24">
          <cell r="E24">
            <v>1689505.5327988362</v>
          </cell>
          <cell r="F24">
            <v>1856574.0321447344</v>
          </cell>
          <cell r="G24">
            <v>2776732.3907741932</v>
          </cell>
          <cell r="H24">
            <v>4468241.4554202817</v>
          </cell>
          <cell r="I24">
            <v>3479079.7559924978</v>
          </cell>
          <cell r="J24">
            <v>1.2529402428379064</v>
          </cell>
        </row>
        <row r="25">
          <cell r="E25">
            <v>779894.75233785948</v>
          </cell>
          <cell r="F25">
            <v>681631.65320963715</v>
          </cell>
          <cell r="G25">
            <v>3530476.8053531707</v>
          </cell>
          <cell r="H25">
            <v>2598272.255513825</v>
          </cell>
          <cell r="I25">
            <v>6498069.1143732173</v>
          </cell>
          <cell r="J25">
            <v>1.840564170969871</v>
          </cell>
        </row>
        <row r="27">
          <cell r="E27">
            <v>358851.09367498534</v>
          </cell>
          <cell r="F27">
            <v>320798.6136326461</v>
          </cell>
          <cell r="G27">
            <v>1251313.1858904036</v>
          </cell>
          <cell r="H27">
            <v>1199606.0458356312</v>
          </cell>
          <cell r="I27">
            <v>2229399.2936014291</v>
          </cell>
          <cell r="J27">
            <v>1.7816477271555671</v>
          </cell>
        </row>
        <row r="28">
          <cell r="E28">
            <v>421043.65866287414</v>
          </cell>
          <cell r="F28">
            <v>360833.03957699111</v>
          </cell>
          <cell r="G28">
            <v>2279163.6194627672</v>
          </cell>
          <cell r="H28">
            <v>1398666.2096781938</v>
          </cell>
          <cell r="I28">
            <v>4268669.8207717882</v>
          </cell>
          <cell r="J28">
            <v>1.8729106521005181</v>
          </cell>
        </row>
        <row r="29">
          <cell r="E29">
            <v>372875.12679205864</v>
          </cell>
          <cell r="F29">
            <v>288872.81198379479</v>
          </cell>
          <cell r="G29">
            <v>1488072.1395057118</v>
          </cell>
          <cell r="H29">
            <v>1213013.0939931266</v>
          </cell>
          <cell r="I29">
            <v>2589590.7004428613</v>
          </cell>
          <cell r="J29">
            <v>1.7402319630169525</v>
          </cell>
        </row>
        <row r="30">
          <cell r="E30">
            <v>4960.8999999999996</v>
          </cell>
          <cell r="F30">
            <v>4830.8999999999987</v>
          </cell>
          <cell r="G30">
            <v>4850.7000000000007</v>
          </cell>
          <cell r="H30">
            <v>4802.1939999999995</v>
          </cell>
          <cell r="I30">
            <v>6826.82</v>
          </cell>
          <cell r="J30">
            <v>1.4073886243222624</v>
          </cell>
        </row>
        <row r="31">
          <cell r="E31">
            <v>1629.9</v>
          </cell>
          <cell r="F31">
            <v>1627</v>
          </cell>
          <cell r="G31">
            <v>1634</v>
          </cell>
          <cell r="H31">
            <v>1617.6610000000001</v>
          </cell>
          <cell r="I31">
            <v>3631.83</v>
          </cell>
          <cell r="J31">
            <v>2.2226621787025702</v>
          </cell>
        </row>
        <row r="32">
          <cell r="E32">
            <v>733.7</v>
          </cell>
          <cell r="F32">
            <v>658.3</v>
          </cell>
          <cell r="G32">
            <v>659.9</v>
          </cell>
          <cell r="H32">
            <v>653.30199999999991</v>
          </cell>
          <cell r="I32">
            <v>2230.3000000000002</v>
          </cell>
          <cell r="J32">
            <v>3.3797545082588276</v>
          </cell>
        </row>
        <row r="33">
          <cell r="E33">
            <v>98</v>
          </cell>
          <cell r="F33">
            <v>97.4</v>
          </cell>
          <cell r="G33">
            <v>98.3</v>
          </cell>
          <cell r="H33">
            <v>97.317000000000007</v>
          </cell>
          <cell r="I33">
            <v>656.25</v>
          </cell>
          <cell r="J33">
            <v>6.6759918616480167</v>
          </cell>
        </row>
        <row r="34">
          <cell r="J34">
            <v>0</v>
          </cell>
        </row>
        <row r="35">
          <cell r="E35">
            <v>42267.225377735325</v>
          </cell>
          <cell r="F35">
            <v>48289.429345088138</v>
          </cell>
          <cell r="G35">
            <v>71935.326856047963</v>
          </cell>
          <cell r="H35">
            <v>116925.60718270366</v>
          </cell>
          <cell r="I35">
            <v>90743.10498604842</v>
          </cell>
          <cell r="J35">
            <v>1.2614539886311671</v>
          </cell>
        </row>
        <row r="38">
          <cell r="E38">
            <v>92694.496382792306</v>
          </cell>
          <cell r="F38">
            <v>71928.360048447925</v>
          </cell>
          <cell r="G38">
            <v>172873.57774559752</v>
          </cell>
          <cell r="H38">
            <v>210655.36599503143</v>
          </cell>
          <cell r="I38">
            <v>217522.05011917089</v>
          </cell>
          <cell r="J38">
            <v>1.2582723916275886</v>
          </cell>
        </row>
        <row r="39">
          <cell r="E39">
            <v>111963.82537280767</v>
          </cell>
          <cell r="F39">
            <v>100040.18252578482</v>
          </cell>
          <cell r="G39">
            <v>446735.98019077466</v>
          </cell>
          <cell r="H39">
            <v>343617.32366165484</v>
          </cell>
          <cell r="I39">
            <v>387798.95352776925</v>
          </cell>
          <cell r="J39">
            <v>0.86807190538394319</v>
          </cell>
        </row>
        <row r="40">
          <cell r="E40">
            <v>441601.8795745672</v>
          </cell>
          <cell r="F40">
            <v>378725.68494390068</v>
          </cell>
          <cell r="G40">
            <v>1845943.6284639845</v>
          </cell>
          <cell r="H40">
            <v>1488250.398814295</v>
          </cell>
          <cell r="I40">
            <v>772662.10601671832</v>
          </cell>
          <cell r="J40">
            <v>0.41857296945717293</v>
          </cell>
        </row>
        <row r="41">
          <cell r="J41">
            <v>0</v>
          </cell>
        </row>
        <row r="42">
          <cell r="E42">
            <v>50.812335950304735</v>
          </cell>
          <cell r="F42">
            <v>75.736804568884779</v>
          </cell>
          <cell r="G42">
            <v>130.5672451092089</v>
          </cell>
          <cell r="H42">
            <v>212.22749766769985</v>
          </cell>
          <cell r="I42">
            <v>135.57068185169143</v>
          </cell>
          <cell r="J42">
            <v>1.0383207651987876</v>
          </cell>
        </row>
        <row r="43">
          <cell r="J43">
            <v>0</v>
          </cell>
        </row>
        <row r="45">
          <cell r="E45">
            <v>154.21499277397487</v>
          </cell>
          <cell r="F45">
            <v>127.25269679599246</v>
          </cell>
          <cell r="G45">
            <v>549.66461299274829</v>
          </cell>
          <cell r="H45">
            <v>669.79466575801496</v>
          </cell>
          <cell r="I45">
            <v>295.4142539558963</v>
          </cell>
          <cell r="J45">
            <v>0.53744455614026165</v>
          </cell>
        </row>
        <row r="46">
          <cell r="E46">
            <v>243.15861819838491</v>
          </cell>
          <cell r="F46">
            <v>176.96481333988967</v>
          </cell>
          <cell r="G46">
            <v>659.09958780817374</v>
          </cell>
          <cell r="H46">
            <v>506.96418174420421</v>
          </cell>
          <cell r="I46">
            <v>615.89089302164962</v>
          </cell>
          <cell r="J46">
            <v>0.93444284356145024</v>
          </cell>
        </row>
        <row r="47">
          <cell r="E47">
            <v>896.95865056433638</v>
          </cell>
          <cell r="F47">
            <v>760.70558611863055</v>
          </cell>
          <cell r="G47">
            <v>572.75720227649208</v>
          </cell>
          <cell r="H47">
            <v>461.7725707155202</v>
          </cell>
          <cell r="I47">
            <v>1342.1446711545736</v>
          </cell>
          <cell r="J47">
            <v>2.343304747317116</v>
          </cell>
        </row>
        <row r="49">
          <cell r="E49">
            <v>729819.72715228004</v>
          </cell>
          <cell r="F49">
            <v>536360.34962176275</v>
          </cell>
          <cell r="G49">
            <v>797877.87135654106</v>
          </cell>
          <cell r="H49">
            <v>1283923.143981399</v>
          </cell>
          <cell r="I49">
            <v>1935593.9860428057</v>
          </cell>
          <cell r="J49">
            <v>2.4259276457334695</v>
          </cell>
        </row>
        <row r="52">
          <cell r="E52">
            <v>638022.59822411637</v>
          </cell>
          <cell r="F52">
            <v>515325.41491453204</v>
          </cell>
          <cell r="G52">
            <v>769440.63909343514</v>
          </cell>
          <cell r="H52">
            <v>1238162.7313115995</v>
          </cell>
          <cell r="I52">
            <v>1428964.8532408299</v>
          </cell>
          <cell r="J52">
            <v>1.8571476221017578</v>
          </cell>
        </row>
        <row r="53">
          <cell r="E53">
            <v>91797.128928163671</v>
          </cell>
          <cell r="F53">
            <v>21034.934707230714</v>
          </cell>
          <cell r="G53">
            <v>28437.232263105921</v>
          </cell>
          <cell r="H53">
            <v>45760.412669799523</v>
          </cell>
          <cell r="I53">
            <v>506629.13280197582</v>
          </cell>
          <cell r="J53">
            <v>17.815697678120017</v>
          </cell>
        </row>
        <row r="59">
          <cell r="E59">
            <v>341264.05788288824</v>
          </cell>
          <cell r="F59">
            <v>291482.48626033054</v>
          </cell>
          <cell r="G59">
            <v>703042.26597579615</v>
          </cell>
          <cell r="H59">
            <v>848126.31000430835</v>
          </cell>
          <cell r="I59">
            <v>2549680.3600308592</v>
          </cell>
          <cell r="J59">
            <v>3.6266388002889114</v>
          </cell>
        </row>
        <row r="66">
          <cell r="E66">
            <v>146448.68358763237</v>
          </cell>
          <cell r="F66">
            <v>153781.76857863634</v>
          </cell>
          <cell r="G66">
            <v>689402.96463040402</v>
          </cell>
          <cell r="H66">
            <v>524971.67474380252</v>
          </cell>
          <cell r="I66">
            <v>3495123.3844387974</v>
          </cell>
          <cell r="J66">
            <v>5.0697829335743698</v>
          </cell>
        </row>
      </sheetData>
      <sheetData sheetId="14">
        <row r="8">
          <cell r="E8">
            <v>482.5</v>
          </cell>
          <cell r="F8">
            <v>409.82</v>
          </cell>
          <cell r="G8">
            <v>588.72</v>
          </cell>
          <cell r="H8">
            <v>588.72</v>
          </cell>
          <cell r="I8">
            <v>714.88410073779266</v>
          </cell>
        </row>
      </sheetData>
      <sheetData sheetId="15"/>
      <sheetData sheetId="16"/>
      <sheetData sheetId="17"/>
      <sheetData sheetId="18">
        <row r="15">
          <cell r="F15">
            <v>90.087999999999994</v>
          </cell>
          <cell r="G15">
            <v>80.508474576271198</v>
          </cell>
          <cell r="H15">
            <v>43.875999999999998</v>
          </cell>
        </row>
        <row r="16">
          <cell r="F16">
            <v>103.85100000000003</v>
          </cell>
          <cell r="G16">
            <v>80.508474576271198</v>
          </cell>
          <cell r="H16">
            <v>9.0299999999999994</v>
          </cell>
        </row>
        <row r="17">
          <cell r="F17">
            <v>134.851</v>
          </cell>
          <cell r="G17">
            <v>80.508474576271198</v>
          </cell>
          <cell r="H17">
            <v>81.371300000000005</v>
          </cell>
        </row>
        <row r="18">
          <cell r="F18">
            <v>171.89599999999999</v>
          </cell>
          <cell r="G18">
            <v>80.508474576271198</v>
          </cell>
          <cell r="H18">
            <v>2673.4762890000002</v>
          </cell>
        </row>
        <row r="33">
          <cell r="F33">
            <v>86.183000000000007</v>
          </cell>
          <cell r="G33">
            <v>108.6823290542648</v>
          </cell>
          <cell r="H33">
            <v>94.930999999999983</v>
          </cell>
        </row>
        <row r="34">
          <cell r="F34">
            <v>103.499</v>
          </cell>
          <cell r="G34">
            <v>108.6823290542648</v>
          </cell>
          <cell r="H34">
            <v>20.942299999999999</v>
          </cell>
        </row>
        <row r="35">
          <cell r="F35">
            <v>123.92</v>
          </cell>
          <cell r="G35">
            <v>108.6823290542648</v>
          </cell>
          <cell r="H35">
            <v>262.77517</v>
          </cell>
        </row>
        <row r="36">
          <cell r="F36">
            <v>177.96</v>
          </cell>
          <cell r="G36">
            <v>108.6823290542648</v>
          </cell>
          <cell r="H36">
            <v>688.6241510000001</v>
          </cell>
        </row>
        <row r="54">
          <cell r="F54">
            <v>103.35499999999999</v>
          </cell>
          <cell r="G54">
            <v>89.830508474576277</v>
          </cell>
          <cell r="H54">
            <v>40.136000000000003</v>
          </cell>
        </row>
        <row r="55">
          <cell r="F55">
            <v>128.06799999999998</v>
          </cell>
          <cell r="G55">
            <v>89.830508474576277</v>
          </cell>
          <cell r="H55">
            <v>8.5299999999999994</v>
          </cell>
        </row>
        <row r="56">
          <cell r="F56">
            <v>172.66399999999999</v>
          </cell>
          <cell r="G56">
            <v>89.830508474576277</v>
          </cell>
          <cell r="H56">
            <v>78.701999999999998</v>
          </cell>
        </row>
        <row r="57">
          <cell r="F57">
            <v>238.98499999999999</v>
          </cell>
          <cell r="G57">
            <v>89.830508474576277</v>
          </cell>
          <cell r="H57">
            <v>2768.0659999999998</v>
          </cell>
        </row>
        <row r="72">
          <cell r="F72">
            <v>99.180999999999997</v>
          </cell>
          <cell r="G72">
            <v>120.63738525023393</v>
          </cell>
          <cell r="H72">
            <v>94.930999999999983</v>
          </cell>
        </row>
        <row r="73">
          <cell r="F73">
            <v>127.631</v>
          </cell>
          <cell r="G73">
            <v>120.63738525023393</v>
          </cell>
          <cell r="H73">
            <v>20.942299999999999</v>
          </cell>
        </row>
        <row r="74">
          <cell r="F74">
            <v>158.238</v>
          </cell>
          <cell r="G74">
            <v>120.63738525023393</v>
          </cell>
          <cell r="H74">
            <v>262.77517</v>
          </cell>
        </row>
        <row r="75">
          <cell r="F75">
            <v>248.1</v>
          </cell>
          <cell r="G75">
            <v>120.63738525023393</v>
          </cell>
          <cell r="H75">
            <v>688.6241510000001</v>
          </cell>
        </row>
      </sheetData>
      <sheetData sheetId="19"/>
      <sheetData sheetId="20"/>
      <sheetData sheetId="2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  <sheetName val="КлассНТМК"/>
      <sheetName val="Proj. Bal."/>
      <sheetName val="Ratios"/>
      <sheetName val="Данные для расчета"/>
      <sheetName val="Note comité"/>
      <sheetName val="Sheet1"/>
      <sheetName val="DB2002"/>
      <sheetName val="ОТЧЕТ"/>
      <sheetName val="COMPS"/>
      <sheetName val="Закупки"/>
      <sheetName val="Database_(RUR)Mar_YTD"/>
      <sheetName val="Database_per_hl_Mar_YTD"/>
      <sheetName val="Database_per_hl_Mar_YTD_SIL"/>
      <sheetName val="RUR_By_site"/>
      <sheetName val="RUR_By_hl"/>
      <sheetName val="by_pack_RUR"/>
      <sheetName val="by_pack_per_hl"/>
      <sheetName val="by_DC_RUR"/>
      <sheetName val="by_DC_RUR_per_hl"/>
      <sheetName val="March_YTD_RUR"/>
      <sheetName val="Database_(RUR)Mar"/>
      <sheetName val="March_RUR"/>
      <sheetName val="Database_per_hl_Mar_YTD_(2)"/>
      <sheetName val="Sheet2_(2)"/>
      <sheetName val="by_pack_RUR_per_hl"/>
      <sheetName val="by_pack_EUR_per_hl_"/>
      <sheetName val="Database_(RUR)Mar_per_hl"/>
      <sheetName val="by_site"/>
      <sheetName val="by_site_per_hl"/>
      <sheetName val="BY_PACK"/>
      <sheetName val="BY_PACK_2_HL"/>
      <sheetName val="Database__RUR_Mar_YTD"/>
      <sheetName val="Данные_для_расчета"/>
      <sheetName val="Proj__Bal_"/>
      <sheetName val="Note_comité"/>
      <sheetName val="Структура портфеля"/>
      <sheetName val="pasiva-skutečnost"/>
      <sheetName val="FES"/>
      <sheetName val="реестр цех №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  <sheetName val="КлассЗСМК"/>
      <sheetName val="РСБУ_МСФО"/>
      <sheetName val="sysWorkbook"/>
      <sheetName val="Cell Input"/>
      <sheetName val="КлассНКМК"/>
      <sheetName val="Контрагенты"/>
      <sheetName val="Set-up"/>
      <sheetName val="rozvaha"/>
      <sheetName val="NTMK sales FRT"/>
      <sheetName val="Простои стан"/>
      <sheetName val="КлассНТМК"/>
      <sheetName val="КлассНKМК"/>
      <sheetName val="COMPS"/>
      <sheetName val="Данные для расчета"/>
      <sheetName val="Expense_by_affiliate_type"/>
      <sheetName val="Expense_by_Site_"/>
      <sheetName val="Expense_by_Site&amp;Project"/>
      <sheetName val="Expense_by_Project_&amp;_Site"/>
      <sheetName val="ICT01-_NO_Russia_Total"/>
      <sheetName val="ICT01-_DC_Infr_Operations"/>
      <sheetName val="ICT01-_DC_Infr_Prjs_Corporate"/>
      <sheetName val="ICT01-_DC_Infr_Prjs_Func"/>
      <sheetName val="ICT01-DC_IS_Total"/>
      <sheetName val="ICT01-Budget_Regional"/>
      <sheetName val="ICT01-2002_Russia_STARs_wo_HQ"/>
      <sheetName val="Summary_in_IT_format"/>
      <sheetName val="RU10_STAR_St_Pete"/>
      <sheetName val="ICT01-Budget_Russia_Breweries"/>
      <sheetName val="Cell_Input"/>
      <sheetName val="Простои_стан"/>
      <sheetName val="NTMK_sales_FRT"/>
      <sheetName val="TEHSHEET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 refreshError="1">
        <row r="18">
          <cell r="B18">
            <v>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2003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АКРасч"/>
      <sheetName val="Проводки_02"/>
      <sheetName val="Параметры"/>
      <sheetName val="Взз"/>
      <sheetName val="payments"/>
      <sheetName val="БДДС month (ф)"/>
      <sheetName val="БДДС month (п)"/>
      <sheetName val="Settings"/>
      <sheetName val="Database (RUR)Mar YTD"/>
      <sheetName val="Сокосодержащая минвода"/>
      <sheetName val="киев"/>
      <sheetName val="УФА"/>
      <sheetName val="Oil Consumption – barrels"/>
      <sheetName val="Закупки"/>
      <sheetName val="Link"/>
      <sheetName val="infl_rates"/>
      <sheetName val="DailySch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#ССЫЛКА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MODEL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FES"/>
      <sheetName val="629новый"/>
      <sheetName val="Приложение 41_HQ"/>
      <sheetName val="Integrali e proporzionali"/>
      <sheetName val="Декабрь"/>
      <sheetName val="Справочники"/>
      <sheetName val="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rozvaha"/>
      <sheetName val="Data USA Adj US_"/>
      <sheetName val="MACRO"/>
      <sheetName val="СводЕАХ"/>
      <sheetName val="январь"/>
      <sheetName val="ДИТ"/>
      <sheetName val="ЗСМК-ЕАХ"/>
      <sheetName val="Цеховые"/>
      <sheetName val="Центральные"/>
      <sheetName val="Структура портфеля"/>
      <sheetName val="Quarterly LBO Model"/>
      <sheetName val="Info"/>
      <sheetName val="ф сплавы"/>
      <sheetName val="Tr"/>
      <sheetName val="КлассЗСМК"/>
      <sheetName val="Комментарии"/>
      <sheetName val="Настройки"/>
      <sheetName val="Rates"/>
      <sheetName val="i2"/>
      <sheetName val="кварталы"/>
      <sheetName val="A5 SAD turn around affect"/>
      <sheetName val="Вып.П.П."/>
      <sheetName val="База"/>
      <sheetName val="полугодие"/>
      <sheetName val="Face"/>
      <sheetName val="Prices"/>
      <sheetName val="In"/>
      <sheetName val="ЮжКузбас"/>
      <sheetName val="Balance Sheet"/>
      <sheetName val="PTLD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  <sheetName val="Data_USA_Adj_US$"/>
      <sheetName val="Data_USA_Adj_US_"/>
      <sheetName val="Структура_портфеля"/>
      <sheetName val="Quarterly_LBO_Model"/>
      <sheetName val="ф_сплавы"/>
      <sheetName val="A5_SAD_turn_around_affect"/>
      <sheetName val="Вып_П_П_"/>
      <sheetName val="Balance_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O_R"/>
      <sheetName val="Data USA Adj US$"/>
      <sheetName val="Inputs"/>
      <sheetName val="Data USA Cdn_"/>
      <sheetName val="Data USA US_"/>
      <sheetName val="Цеховые"/>
      <sheetName val="Центральные"/>
      <sheetName val="Сталь"/>
      <sheetName val="2001"/>
      <sheetName val="Данные для расчета"/>
      <sheetName val="январь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ст ТМЦ"/>
      <sheetName val="Summary"/>
      <sheetName val="КлассЗСМК"/>
      <sheetName val="нормы 5 лет"/>
      <sheetName val="Типовые назначения платежа"/>
      <sheetName val="3_26"/>
      <sheetName val="Расчет сырья"/>
      <sheetName val="Оглавление"/>
      <sheetName val="7_Простои"/>
      <sheetName val="1_Summary"/>
      <sheetName val="Слайд vc_fc_cc"/>
      <sheetName val="4_ KPI"/>
      <sheetName val="6_ Исходная инф_"/>
      <sheetName val="Мощности"/>
      <sheetName val="6_ Мощности ГОКи"/>
      <sheetName val="Assumptions"/>
      <sheetName val="3_01"/>
      <sheetName val="виды затрат по услугам"/>
      <sheetName val="виды затрат по командировкам"/>
      <sheetName val="3-26"/>
      <sheetName val="Сводная по цехам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ФИНПЛАН"/>
      <sheetName val="оборудование"/>
      <sheetName val="коэфф"/>
      <sheetName val="pasiva-skutečnost"/>
      <sheetName val="ЮжКузбас"/>
      <sheetName val="Россия-экспорт"/>
      <sheetName val="XLR_NoRangeSheet"/>
      <sheetName val="Rates"/>
      <sheetName val="ф сплавы"/>
      <sheetName val="ВСЕГО  2010"/>
      <sheetName val="Data USA Adj US_"/>
    </sheetNames>
    <sheetDataSet>
      <sheetData sheetId="0"/>
      <sheetData sheetId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P1">
            <v>36373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 refreshError="1"/>
      <sheetData sheetId="90" refreshError="1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Движение по месяцам"/>
      <sheetName val="COMPS"/>
      <sheetName val="Assumptions"/>
      <sheetName val="MODEL"/>
      <sheetName val="Quarterly LBO Model"/>
      <sheetName val="Продажи реальные и прогноз 20 л"/>
      <sheetName val="Настройки"/>
      <sheetName val="Port - Social exp"/>
      <sheetName val="payments"/>
      <sheetName val="КлассНКМК"/>
      <sheetName val="Контрагенты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Languages"/>
      <sheetName val="MENU"/>
      <sheetName val="Вып.П.П."/>
      <sheetName val="кварталы"/>
      <sheetName val="База"/>
    </sheetNames>
    <sheetDataSet>
      <sheetData sheetId="0" refreshError="1">
        <row r="13">
          <cell r="D13" t="str">
            <v>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Summary"/>
      <sheetName val="производство"/>
      <sheetName val="Справочники"/>
      <sheetName val="КлассНТМК"/>
      <sheetName val="Заголовок"/>
      <sheetName val="Расчет сырья"/>
      <sheetName val="_ССЫЛКА"/>
      <sheetName val="бюджет"/>
      <sheetName val="отчет"/>
      <sheetName val="ф сплавы"/>
      <sheetName val="BEX_BSRP_OLD"/>
      <sheetName val="BEX_MAIN_BS_RP"/>
      <sheetName val="F2"/>
      <sheetName val="выбытие"/>
      <sheetName val="NTMK sales FRT"/>
      <sheetName val="Производство электроэнергии"/>
      <sheetName val="кварталы"/>
      <sheetName val="полугодие"/>
      <sheetName val="Вып.П.П."/>
      <sheetName val="База"/>
      <sheetName val="ЮжКузбас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Баланс"/>
      <sheetName val="Коды"/>
      <sheetName val="цены цехов"/>
      <sheetName val="Откл_ по фин_ рез"/>
      <sheetName val="NTMK sales FRT"/>
      <sheetName val="КлассЗСМК"/>
      <sheetName val="заявка_на_произ"/>
      <sheetName val="SETKI"/>
      <sheetName val="2 Параметры"/>
      <sheetName val="Главная"/>
      <sheetName val="Справочник дат"/>
      <sheetName val="Предприятия"/>
      <sheetName val="Россия-экспорт"/>
      <sheetName val="январь"/>
      <sheetName val="НТМК (ПРМ 29.10)"/>
      <sheetName val="Потребность в прибыли"/>
      <sheetName val="IN_BS_(ф)"/>
      <sheetName val="1 Общая информация"/>
      <sheetName val="ПДР ООО &quot;Юкос ФБЦ&quot;"/>
      <sheetName val="Assumptions"/>
      <sheetName val="Баланс_год"/>
      <sheetName val="Форма№2"/>
      <sheetName val="стр.627"/>
      <sheetName val="База"/>
      <sheetName val="мартIкварт"/>
      <sheetName val="АНАЛИТ"/>
      <sheetName val="финплан"/>
      <sheetName val="?????????"/>
      <sheetName val="2003"/>
      <sheetName val="3-01"/>
      <sheetName val="Настройки"/>
      <sheetName val="Параметры"/>
      <sheetName val="Заполните"/>
      <sheetName val="Факт"/>
      <sheetName val="?????????諔グ4_x0000__x0000__x0000_敌_x0012__x0005__x0000_4_x0000_ _x0000_ݻ_x0000__x0000__x0000_效_x0012__x0001__x0000_"/>
      <sheetName val="?????????⻉グ4_x0000__x0000__x0000_敌_x0012__x0005__x0000_4_x0000_ _x0000__x0001__x0000__x0008__x0000_效_x0012__x0001__x0000_"/>
      <sheetName val="?????????踰グ4_x0000__x0000__x0000_斜_x0012__x0005__x0000_4_x0000_ _x0000_ެ_x0000__x0000__x0000_斘_x0012__x0001__x0000_"/>
      <sheetName val="?????????⻈グ4_x0000__x0000__x0000_斜_x0012__x0005__x0000_4_x0000_ _x0000__x0001__x0000__x0008__x0000_斘_x0012__x0001__x0000_"/>
      <sheetName val="?????????鮘ڢ攸_x0012_؀_x0000_木_x0012_繤矻ㅈ矸_xffff__xffff_朸_x0012_긕矼፸_x0013_Ȋ_x0000_"/>
      <sheetName val="?????????E_x0000_렸_x0019_擬_x0012_Ȁ_x0000_曜_x0012_繤矻ㅈ矸_xffff__xffff_曬_x0012_긕矼፸_x0013_"/>
      <sheetName val="?????????整_x0012_4_x0000__x0000__x0000_斜_x0012__x0005__x0000_4_x0000_ _x0000_޹_x0000_銺ㄳ斘_x0012__x0001__x0000_"/>
      <sheetName val="июль"/>
      <sheetName val="7sortam-R"/>
      <sheetName val="Производство электроэнергии"/>
      <sheetName val="Заголовок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  <sheetName val="сводная"/>
      <sheetName val="2 Параметры"/>
      <sheetName val="Баланс_год"/>
      <sheetName val="Настройки"/>
      <sheetName val="Баланс"/>
      <sheetName val="Коды"/>
      <sheetName val="СводЕАХ"/>
      <sheetName val="Потребность в прибыли"/>
      <sheetName val="Откл. по фин. рез"/>
      <sheetName val="план"/>
      <sheetName val="Россия-экспорт"/>
      <sheetName val="In"/>
      <sheetName val="1 Общая информация"/>
      <sheetName val="Контрагенты"/>
      <sheetName val="Заполните"/>
      <sheetName val="Факт"/>
      <sheetName val="Главная"/>
      <sheetName val="Справочник дат"/>
      <sheetName val="Предприятия"/>
      <sheetName val="январь"/>
      <sheetName val="Типовые назначения платежа"/>
      <sheetName val="Цеховые"/>
      <sheetName val="Центральные"/>
      <sheetName val="Вып.П.П."/>
      <sheetName val="ДЛЯ КЛИЕНТА"/>
      <sheetName val="ДЗ_КЗ"/>
      <sheetName val="Россия_экспорт"/>
      <sheetName val="Info"/>
      <sheetName val="Minority Interest"/>
      <sheetName val="виды затрат по услугам"/>
      <sheetName val="виды затрат по командировкам"/>
      <sheetName val="сортамент"/>
      <sheetName val="станции дороги"/>
      <sheetName val="производство"/>
      <sheetName val="#ССЫЛКА"/>
      <sheetName val="Взз"/>
      <sheetName val="NTMK sales FRT"/>
      <sheetName val="заявка_на_произ"/>
      <sheetName val="цены цехов"/>
      <sheetName val="Материалы СЦ"/>
      <sheetName val="эф-т 1 (2блока, зат-ты и эф-ты)"/>
      <sheetName val="Служебный"/>
      <sheetName val="SALES CZK"/>
      <sheetName val="КлассЗСМК"/>
      <sheetName val="setup"/>
      <sheetName val="отчет_06"/>
      <sheetName val="U2.6-1 G&amp;A brkd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  <sheetName val="план"/>
      <sheetName val="3-26"/>
      <sheetName val="3_26"/>
      <sheetName val="Info"/>
      <sheetName val="Цеховые"/>
      <sheetName val="Центральные"/>
      <sheetName val="Данные для расчета"/>
      <sheetName val="Справочники"/>
      <sheetName val="Россия-экспорт"/>
      <sheetName val="SETKI"/>
      <sheetName val="Data USA Cdn$"/>
      <sheetName val="Data USA US$"/>
      <sheetName val="кварталы"/>
      <sheetName val="полугодие"/>
      <sheetName val="Вып.П.П."/>
      <sheetName val="База"/>
      <sheetName val="СводЕАХ"/>
      <sheetName val="станции дороги"/>
      <sheetName val="План до 2009 г."/>
      <sheetName val="расчёт по Fe"/>
      <sheetName val="посуточный расчёт"/>
      <sheetName val="assumptions"/>
      <sheetName val="Сталь"/>
      <sheetName val="1 Общая информация"/>
      <sheetName val="4 Смета"/>
      <sheetName val="14 Итоги"/>
      <sheetName val="7 Кредит"/>
      <sheetName val="Лист1"/>
      <sheetName val="Оборудование_стоим"/>
      <sheetName val="Движение по месяцам"/>
      <sheetName val="АНАЛИТ"/>
      <sheetName val="ЗСМК-ЕАХ"/>
      <sheetName val="Balance Sheet"/>
      <sheetName val="Настройки"/>
      <sheetName val="ф.14"/>
      <sheetName val="Дивизион"/>
      <sheetName val="Capex_(2)"/>
      <sheetName val="Налоги_(график)"/>
      <sheetName val="3-19_(кредиты)"/>
      <sheetName val="3-26_(запасы)"/>
      <sheetName val="3-13_"/>
      <sheetName val="CF_"/>
      <sheetName val="Баланс_"/>
      <sheetName val="Фин_план_"/>
      <sheetName val="3-24_(1)"/>
      <sheetName val="Данные_для_расчета"/>
      <sheetName val="Data_USA_Cdn$"/>
      <sheetName val="Data_USA_US$"/>
      <sheetName val="Вып_П_П_"/>
      <sheetName val="Фин_план"/>
      <sheetName val="станции_дороги"/>
      <sheetName val="План_до_2009_г_"/>
      <sheetName val="расчёт_по_Fe"/>
      <sheetName val="посуточный_расчёт"/>
      <sheetName val="1_Общая_информация"/>
      <sheetName val="4_Смета"/>
      <sheetName val="14_Итоги"/>
      <sheetName val="7_Кредит"/>
      <sheetName val="Движение_по_месяцам"/>
      <sheetName val="Balance_Sheet"/>
      <sheetName val="ф_14"/>
      <sheetName val="Главная"/>
      <sheetName val="Телефоны"/>
      <sheetName val="бюджет"/>
      <sheetName val="отчет"/>
      <sheetName val="Расчет сырья"/>
      <sheetName val="сводная"/>
      <sheetName val="списки"/>
      <sheetName val="КлассЗСМК"/>
      <sheetName val="виды затрат по услугам"/>
      <sheetName val="виды затрат по командировкам"/>
      <sheetName val="справочник"/>
      <sheetName val="В_презентацию"/>
      <sheetName val="январь"/>
      <sheetName val="Контрагенты"/>
      <sheetName val="эф-т 1 (2блока, зат-ты и эф-ты)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  <sheetName val="Balance Sheet"/>
      <sheetName val="???????????"/>
      <sheetName val="КлассНКМК"/>
      <sheetName val="бюджет"/>
      <sheetName val="отчет"/>
      <sheetName val="план"/>
      <sheetName val="1 Общая информация"/>
      <sheetName val="Индексы"/>
      <sheetName val="NTMK sales FRT"/>
      <sheetName val="ДФВ_КФВ"/>
      <sheetName val="2 Параметры"/>
      <sheetName val="In"/>
      <sheetName val="Баланс"/>
      <sheetName val="Фин план"/>
      <sheetName val="Савел"/>
      <sheetName val="3-01"/>
      <sheetName val="январь"/>
      <sheetName val="Справочники"/>
      <sheetName val="НМА"/>
      <sheetName val="Цеховые"/>
      <sheetName val="Центральные"/>
      <sheetName val="Жд тариф"/>
      <sheetName val="Настройки"/>
      <sheetName val="заявка_на_произ"/>
      <sheetName val="станции дороги"/>
      <sheetName val="эф-т 1 (2блока, зат-ты и эф-ты)"/>
      <sheetName val="pasiva-skutečnost"/>
      <sheetName val="производство"/>
      <sheetName val="246 - 2вариант"/>
      <sheetName val="Лист1"/>
      <sheetName val="Инкотермс"/>
      <sheetName val="Комбинат"/>
      <sheetName val="3-26"/>
      <sheetName val="Inputs"/>
      <sheetName val="НастройкиФ"/>
      <sheetName val="Бюджет_2010 г.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</sheetNames>
    <sheetDataSet>
      <sheetData sheetId="0"/>
      <sheetData sheetId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Факт_2006_месяц"/>
      <sheetName val="Balance Sheet"/>
      <sheetName val="Итоги равернуто"/>
      <sheetName val="КлассЗСМК"/>
      <sheetName val="ФИНПЛАН"/>
      <sheetName val="Лист3"/>
      <sheetName val="КлассНТМК"/>
      <sheetName val="Справ"/>
      <sheetName val="Rates"/>
      <sheetName val="По способу освоения"/>
      <sheetName val="По виду затрат"/>
      <sheetName val="вспм"/>
      <sheetName val="3-26"/>
      <sheetName val="бюджет"/>
      <sheetName val="отчет"/>
      <sheetName val="Коррект"/>
      <sheetName val="Данные"/>
      <sheetName val="цена реал-ии"/>
      <sheetName val="Setup"/>
      <sheetName val="База"/>
      <sheetName val="Opex+Capex (by CFR)"/>
      <sheetName val="Контроль"/>
      <sheetName val="График"/>
      <sheetName val="Индексы"/>
      <sheetName val="Счета"/>
      <sheetName val="Ф-3_31.12.2007"/>
      <sheetName val="Типовые назначения платежа"/>
      <sheetName val="Жд тариф"/>
      <sheetName val="1 Общая информация"/>
      <sheetName val="IN_BS_(ф)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  <sheetName val="3_26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  <sheetName val="Tr"/>
      <sheetName val="МСЦ"/>
      <sheetName val="Контроль"/>
      <sheetName val="Minority Interest"/>
      <sheetName val="3-01"/>
      <sheetName val="3_26"/>
      <sheetName val="производство"/>
      <sheetName val="Расчет сырья"/>
      <sheetName val="план"/>
      <sheetName val="октябрь план"/>
      <sheetName val="ФинПоказатели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СТАЛЬ"/>
      <sheetName val="Мат.помощь семьям погибщих"/>
      <sheetName val="июнь пл-факт _изм"/>
      <sheetName val="Data"/>
      <sheetName val="assumptions"/>
      <sheetName val="Фин план"/>
      <sheetName val="КлассЗСМК"/>
      <sheetName val="MODEL"/>
      <sheetName val="Steel reorganization"/>
      <sheetName val="CAPEX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MACRO"/>
      <sheetName val="Цеховые"/>
      <sheetName val="Центральные"/>
      <sheetName val="ОВИ_Группы"/>
      <sheetName val="In"/>
      <sheetName val="product"/>
      <sheetName val="Pres_gStyleA4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Нормы"/>
      <sheetName val="Справочник контрагентов"/>
      <sheetName val="Справочник РЦ"/>
      <sheetName val="IN_BS_(ф)"/>
      <sheetName val="Титул"/>
      <sheetName val="сортамент"/>
      <sheetName val="Материалы СЦ"/>
      <sheetName val="виды затрат по услугам"/>
      <sheetName val="виды затрат по командировкам"/>
      <sheetName val="Справочник ФИО"/>
      <sheetName val="MAIN_page"/>
      <sheetName val="Данные"/>
      <sheetName val="ПТУ_ППП"/>
      <sheetName val="input"/>
      <sheetName val="эф-т 1 (2блока, зат-ты и эф-ты)"/>
      <sheetName val="АНАЛИЗ"/>
      <sheetName val="ПП"/>
      <sheetName val="P&amp;L"/>
      <sheetName val="Ebitda bridge"/>
      <sheetName val="затраты на ГКал"/>
      <sheetName val="выручка"/>
      <sheetName val="Смета"/>
      <sheetName val="Ремонты"/>
      <sheetName val="Комм_расходы"/>
      <sheetName val="Упр_расходы"/>
      <sheetName val="ФЗП (2)"/>
      <sheetName val="ФЗП"/>
      <sheetName val="Соц_сфера"/>
      <sheetName val="Лимит.статьи"/>
      <sheetName val="Capex_фин"/>
      <sheetName val="Capex_освоение"/>
      <sheetName val="CF"/>
      <sheetName val="Stock"/>
      <sheetName val="App2"/>
      <sheetName val="E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январь"/>
      <sheetName val="3_01"/>
      <sheetName val="Типовые назначения платежа"/>
      <sheetName val="полугодие"/>
      <sheetName val="план"/>
      <sheetName val="Данные"/>
      <sheetName val="ФИНПЛАН"/>
      <sheetName val="база1"/>
      <sheetName val="Потребность в прибыли"/>
      <sheetName val="Главная"/>
      <sheetName val="Расчет сырья"/>
      <sheetName val="Minority Interest"/>
      <sheetName val="Структура портфеля"/>
      <sheetName val="сортамент"/>
      <sheetName val="3-26"/>
      <sheetName val="ЛОМ_УКР"/>
      <sheetName val="Чугун_Украина"/>
      <sheetName val="Контрагенты"/>
      <sheetName val="pasiva-skutečnost"/>
      <sheetName val="Assumptions"/>
      <sheetName val="Нормы"/>
      <sheetName val="24_кред"/>
      <sheetName val="Фин план"/>
      <sheetName val="Инкотермс"/>
      <sheetName val="Комбинат"/>
      <sheetName val="Заполните"/>
      <sheetName val="Факт"/>
      <sheetName val="Список марка"/>
      <sheetName val="Заявка"/>
      <sheetName val="Список материал"/>
      <sheetName val="Контроль"/>
      <sheetName val="Мат.помощь семьям погибщих"/>
      <sheetName val="МСЦ"/>
      <sheetName val="СводЕАХ"/>
      <sheetName val="эф-т 1 (2блока, зат-ты и эф-ты)"/>
      <sheetName val="660a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  <sheetName val="ФИНПЛАН"/>
      <sheetName val="Заполните"/>
      <sheetName val="Факт"/>
      <sheetName val="Откл. по фин. рез"/>
      <sheetName val="3-01"/>
      <sheetName val="Типовые назначения платежа"/>
      <sheetName val="январь"/>
      <sheetName val="IN_BS__ф_"/>
      <sheetName val="Фин план"/>
      <sheetName val="Список"/>
      <sheetName val="Справочники"/>
      <sheetName val="полугодие"/>
      <sheetName val="Лист3"/>
      <sheetName val="Движение по месяцам"/>
      <sheetName val="U1.20.1 lead"/>
      <sheetName val="MAIN"/>
      <sheetName val="справочник  центров затрат"/>
      <sheetName val="база1"/>
      <sheetName val="1.Cover"/>
      <sheetName val="Служебный"/>
      <sheetName val="сентябрь_03"/>
      <sheetName val="2.спр.брендов"/>
      <sheetName val="3.4.5.спр. групп_кат._продуктов"/>
      <sheetName val="8.спр.жирн."/>
      <sheetName val="1.спр.заводов"/>
      <sheetName val="7.спр.наполн."/>
      <sheetName val="10.спр.объемов"/>
      <sheetName val="6.спр.сортов"/>
      <sheetName val="9.спр.типов упак."/>
      <sheetName val="справочник"/>
      <sheetName val="pm2003_04_действ"/>
      <sheetName val="3_01"/>
      <sheetName val="база"/>
      <sheetName val="pasiva-skutečnost"/>
      <sheetName val="Tr"/>
      <sheetName val="Контроль"/>
      <sheetName val="Данные"/>
      <sheetName val="кварталы"/>
      <sheetName val="Плавители_для_ЦПС"/>
      <sheetName val="РС_цех5"/>
      <sheetName val="РС_Кр_Село"/>
      <sheetName val="Р_ПФ-Кр_Село"/>
      <sheetName val="Баланс_1"/>
      <sheetName val="Бал-с_для_сверки"/>
      <sheetName val="Баланс_Кр_Село"/>
      <sheetName val="Марж__приб"/>
      <sheetName val="Марж__приб_ПФ"/>
      <sheetName val="Марж__приб_для_СВ"/>
      <sheetName val="Входящ__остатки"/>
      <sheetName val="Исходящ__ост_"/>
      <sheetName val="Итого_ЗП"/>
      <sheetName val="Тепло__П"/>
      <sheetName val="РемФ_"/>
      <sheetName val="Ком_Расх"/>
      <sheetName val="Откл__по_фин__рез"/>
      <sheetName val="Типовые_назначения_платежа"/>
      <sheetName val="Фин_план"/>
      <sheetName val="Движение_по_месяцам"/>
      <sheetName val="U1_20_1_lead"/>
      <sheetName val="справочник__центров_затрат"/>
      <sheetName val="1_Cover"/>
      <sheetName val="2_спр_брендов"/>
      <sheetName val="3_4_5_спр__групп_кат__продуктов"/>
      <sheetName val="8_спр_жирн_"/>
      <sheetName val="1_спр_заводов"/>
      <sheetName val="7_спр_наполн_"/>
      <sheetName val="10_спр_объемов"/>
      <sheetName val="6_спр_сортов"/>
      <sheetName val="9_спр_типов_упак_"/>
      <sheetName val="Сводная по цехам"/>
      <sheetName val="Цехи КМК"/>
      <sheetName val="Главная"/>
      <sheetName val="Расчет сырья"/>
      <sheetName val="Мат.помощь семьям погибщих"/>
      <sheetName val="Д. С-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3-01"/>
      <sheetName val="МСЦ"/>
      <sheetName val="Нормы"/>
      <sheetName val="сортамент"/>
      <sheetName val="кварталы"/>
      <sheetName val="полугодие"/>
      <sheetName val="База"/>
      <sheetName val="Расчет сырья"/>
      <sheetName val="МБП"/>
      <sheetName val="Отчет"/>
      <sheetName val="производство"/>
      <sheetName val="Data USA Cdn$"/>
      <sheetName val="Data USA US$"/>
      <sheetName val="Структура портфеля"/>
      <sheetName val="IN_BS_(ф)"/>
      <sheetName val="Сводная по цехам"/>
      <sheetName val="3-26"/>
      <sheetName val="Январь"/>
      <sheetName val="Свд"/>
      <sheetName val="Справочник"/>
      <sheetName val="Баланс"/>
      <sheetName val="Коды"/>
      <sheetName val="ИТОГО"/>
      <sheetName val="С-1"/>
      <sheetName val="Заполните"/>
      <sheetName val="План"/>
      <sheetName val="Факт"/>
      <sheetName val="Откл. по фин. рез"/>
      <sheetName val="сводная"/>
      <sheetName val="Свод 00"/>
      <sheetName val="Свод 01"/>
      <sheetName val="Свод 97"/>
      <sheetName val="Свод 98"/>
      <sheetName val="Свод 99"/>
      <sheetName val="Настройки"/>
      <sheetName val="Содержание"/>
      <sheetName val="Предоставление"/>
      <sheetName val="CF direct"/>
      <sheetName val="Модель"/>
      <sheetName val="График"/>
      <sheetName val="ЭкспГр"/>
      <sheetName val="Внереал.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pasiva-skutečnost"/>
      <sheetName val="In"/>
      <sheetName val="Счета"/>
      <sheetName val="стр.2"/>
      <sheetName val="Потребность в прибыли"/>
      <sheetName val="rem"/>
      <sheetName val="Заявки"/>
      <sheetName val="Источники"/>
      <sheetName val="Фин план"/>
      <sheetName val="COMPS"/>
      <sheetName val="Контрагенты"/>
      <sheetName val="USD rates"/>
      <sheetName val="Выбытие ОС"/>
      <sheetName val="Главная"/>
      <sheetName val="_x0000__x0000_ст1"/>
      <sheetName val="отклонение плана июня от ожидан"/>
      <sheetName val="Main"/>
      <sheetName val="Balance Sheet"/>
      <sheetName val="Данные"/>
      <sheetName val="??ст1"/>
      <sheetName val="#ССЫЛКА"/>
      <sheetName val="Справочники"/>
      <sheetName val="КЦ№1"/>
      <sheetName val="Расчет_сырья"/>
      <sheetName val="Data_USA_Cdn$"/>
      <sheetName val="Data_USA_US$"/>
      <sheetName val="Структура_портфеля"/>
      <sheetName val="Сводная_по_цехам"/>
      <sheetName val="Откл__по_фин__рез"/>
      <sheetName val="Свод_00"/>
      <sheetName val="Свод_01"/>
      <sheetName val="Свод_97"/>
      <sheetName val="Свод_98"/>
      <sheetName val="Свод_99"/>
      <sheetName val="CF_direct"/>
      <sheetName val="Внереал_"/>
      <sheetName val="Коррект_"/>
      <sheetName val="Соц_расх"/>
      <sheetName val="стр_2"/>
      <sheetName val="Потребность_в_прибыли"/>
      <sheetName val="Фин_план"/>
      <sheetName val="USD_rates"/>
      <sheetName val="Выбытие_ОС"/>
      <sheetName val="отклонение_плана_июня_от_ожидан"/>
      <sheetName val="Balance_Sheet"/>
      <sheetName val="setup"/>
      <sheetName val="Гр5(о)"/>
      <sheetName val="расчет топлива "/>
      <sheetName val="3_01"/>
      <sheetName val="АНАЛИТ"/>
      <sheetName val="Нормативная база знаний"/>
      <sheetName val="Minority Interest"/>
      <sheetName val="Типовые назначения плат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  <sheetName val="ЗСМК_ЕАХ"/>
      <sheetName val="цены цехов"/>
      <sheetName val="МСЦ"/>
      <sheetName val="январь"/>
      <sheetName val="3-26"/>
      <sheetName val="3-01"/>
      <sheetName val="Сводная по цехам"/>
      <sheetName val="мощность ДЦ"/>
      <sheetName val="Нормы"/>
      <sheetName val="Структура портфеля"/>
      <sheetName val="Потребность в прибыли"/>
      <sheetName val="Minority Interest"/>
      <sheetName val="кварталы"/>
      <sheetName val="полугодие"/>
      <sheetName val="База"/>
      <sheetName val="КлассЗСМК"/>
      <sheetName val="Новая_форма"/>
      <sheetName val="Коррект_"/>
      <sheetName val="Внереал_"/>
      <sheetName val="Для_графика"/>
      <sheetName val="Соц_расходы"/>
      <sheetName val="цены_цехов"/>
      <sheetName val="мощность_ДЦ"/>
      <sheetName val="Сводная_по_цехам"/>
      <sheetName val="Структура_портфеля"/>
      <sheetName val="Потребность_в_прибыли"/>
      <sheetName val="Minority_Interest"/>
      <sheetName val="IN_BS_(ф)"/>
      <sheetName val="Цехи КМК"/>
      <sheetName val="Заполните"/>
      <sheetName val="план"/>
      <sheetName val="Факт"/>
      <sheetName val="setup"/>
      <sheetName val="Расчет сырь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  <sheetName val="СводЕАХ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 (2)"/>
      <sheetName val="Регионы"/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 и Ленинградская область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zoomScale="90" zoomScaleNormal="90" zoomScaleSheetLayoutView="90" workbookViewId="0">
      <selection activeCell="AX43" sqref="AX43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2"/>
    <col min="8" max="8" width="7.85546875" style="2" customWidth="1"/>
    <col min="9" max="16384" width="0.85546875" style="2"/>
  </cols>
  <sheetData>
    <row r="1" spans="1:6" s="3" customFormat="1" ht="14.25" customHeight="1">
      <c r="A1" s="53" t="s">
        <v>0</v>
      </c>
      <c r="B1" s="53"/>
      <c r="C1" s="53"/>
      <c r="D1" s="53"/>
      <c r="E1" s="53"/>
      <c r="F1" s="53"/>
    </row>
    <row r="2" spans="1:6" s="3" customFormat="1" ht="14.25" customHeight="1">
      <c r="A2" s="53" t="s">
        <v>1</v>
      </c>
      <c r="B2" s="53"/>
      <c r="C2" s="53"/>
      <c r="D2" s="53"/>
      <c r="E2" s="53"/>
      <c r="F2" s="53"/>
    </row>
    <row r="3" spans="1:6" s="3" customFormat="1" ht="14.25" customHeight="1">
      <c r="A3" s="53" t="s">
        <v>2</v>
      </c>
      <c r="B3" s="53"/>
      <c r="C3" s="53"/>
      <c r="D3" s="53"/>
      <c r="E3" s="53"/>
      <c r="F3" s="53"/>
    </row>
    <row r="4" spans="1:6" s="3" customFormat="1" ht="14.25" customHeight="1">
      <c r="A4" s="53" t="s">
        <v>3</v>
      </c>
      <c r="B4" s="53"/>
      <c r="C4" s="53"/>
      <c r="D4" s="53"/>
      <c r="E4" s="53"/>
      <c r="F4" s="53"/>
    </row>
    <row r="5" spans="1:6" ht="21" customHeight="1"/>
    <row r="6" spans="1:6" ht="17.25" customHeight="1">
      <c r="A6" s="6" t="s">
        <v>120</v>
      </c>
      <c r="B6" s="5"/>
      <c r="C6" s="5"/>
      <c r="D6" s="5"/>
      <c r="E6" s="5"/>
    </row>
    <row r="7" spans="1:6" ht="17.25" customHeight="1">
      <c r="A7" s="6" t="s">
        <v>4</v>
      </c>
      <c r="B7" s="7" t="s">
        <v>5</v>
      </c>
      <c r="C7" s="8"/>
      <c r="D7" s="8"/>
      <c r="E7" s="8"/>
    </row>
    <row r="8" spans="1:6" ht="17.25" customHeight="1">
      <c r="A8" s="4" t="s">
        <v>6</v>
      </c>
      <c r="B8" s="7" t="s">
        <v>7</v>
      </c>
      <c r="C8" s="8"/>
      <c r="D8" s="8"/>
      <c r="E8" s="8"/>
    </row>
    <row r="9" spans="1:6" ht="17.25" customHeight="1">
      <c r="A9" s="6" t="s">
        <v>8</v>
      </c>
      <c r="B9" s="8"/>
      <c r="C9" s="8" t="s">
        <v>119</v>
      </c>
      <c r="D9" s="8"/>
      <c r="E9" s="8"/>
    </row>
    <row r="10" spans="1:6" ht="15" customHeight="1">
      <c r="B10" s="8"/>
      <c r="C10" s="8"/>
      <c r="D10" s="8"/>
      <c r="E10" s="8"/>
    </row>
    <row r="11" spans="1:6" s="9" customFormat="1" ht="13.5" customHeight="1">
      <c r="A11" s="54" t="s">
        <v>9</v>
      </c>
      <c r="B11" s="55" t="s">
        <v>10</v>
      </c>
      <c r="C11" s="54" t="s">
        <v>11</v>
      </c>
      <c r="D11" s="56" t="s">
        <v>142</v>
      </c>
      <c r="E11" s="57"/>
      <c r="F11" s="54" t="s">
        <v>12</v>
      </c>
    </row>
    <row r="12" spans="1:6" s="9" customFormat="1" ht="13.5">
      <c r="A12" s="55"/>
      <c r="B12" s="55"/>
      <c r="C12" s="55"/>
      <c r="D12" s="19" t="s">
        <v>13</v>
      </c>
      <c r="E12" s="19" t="s">
        <v>105</v>
      </c>
      <c r="F12" s="54"/>
    </row>
    <row r="13" spans="1:6" s="9" customFormat="1" ht="13.5">
      <c r="A13" s="10" t="s">
        <v>14</v>
      </c>
      <c r="B13" s="11" t="s">
        <v>15</v>
      </c>
      <c r="C13" s="19" t="s">
        <v>16</v>
      </c>
      <c r="D13" s="19" t="s">
        <v>16</v>
      </c>
      <c r="E13" s="19" t="s">
        <v>16</v>
      </c>
      <c r="F13" s="18" t="s">
        <v>16</v>
      </c>
    </row>
    <row r="14" spans="1:6" s="9" customFormat="1" ht="13.5">
      <c r="A14" s="10" t="s">
        <v>17</v>
      </c>
      <c r="B14" s="11" t="s">
        <v>18</v>
      </c>
      <c r="C14" s="19" t="s">
        <v>19</v>
      </c>
      <c r="D14" s="12">
        <f>'[111]НВВ 2018'!F88</f>
        <v>747890.93882986601</v>
      </c>
      <c r="E14" s="12">
        <f>'[111]НВВ 2018'!J88</f>
        <v>766853.30540000042</v>
      </c>
      <c r="F14" s="18" t="s">
        <v>16</v>
      </c>
    </row>
    <row r="15" spans="1:6" s="9" customFormat="1" ht="13.5">
      <c r="A15" s="10" t="s">
        <v>20</v>
      </c>
      <c r="B15" s="11" t="s">
        <v>21</v>
      </c>
      <c r="C15" s="19" t="s">
        <v>19</v>
      </c>
      <c r="D15" s="12">
        <f>'[112]98-э'!D24</f>
        <v>477064.3412844463</v>
      </c>
      <c r="E15" s="12">
        <f>'[112]98-э'!E24</f>
        <v>506454.91449000058</v>
      </c>
      <c r="F15" s="18" t="s">
        <v>16</v>
      </c>
    </row>
    <row r="16" spans="1:6" s="9" customFormat="1" ht="13.5">
      <c r="A16" s="10" t="s">
        <v>22</v>
      </c>
      <c r="B16" s="14" t="s">
        <v>23</v>
      </c>
      <c r="C16" s="19" t="s">
        <v>19</v>
      </c>
      <c r="D16" s="12">
        <f>'[112]98-э'!D18</f>
        <v>226536.08946966531</v>
      </c>
      <c r="E16" s="12">
        <f>'[112]98-э'!E18</f>
        <v>244946.80518000067</v>
      </c>
      <c r="F16" s="18" t="s">
        <v>16</v>
      </c>
    </row>
    <row r="17" spans="1:6" s="9" customFormat="1" ht="13.5">
      <c r="A17" s="10" t="s">
        <v>24</v>
      </c>
      <c r="B17" s="15" t="s">
        <v>25</v>
      </c>
      <c r="C17" s="19" t="s">
        <v>19</v>
      </c>
      <c r="D17" s="12">
        <f>'[112]98-э'!D19</f>
        <v>80373.128592059365</v>
      </c>
      <c r="E17" s="12">
        <f>'[112]98-э'!E19</f>
        <v>82735.37119000066</v>
      </c>
      <c r="F17" s="18" t="s">
        <v>16</v>
      </c>
    </row>
    <row r="18" spans="1:6" s="9" customFormat="1" ht="13.5">
      <c r="A18" s="10" t="s">
        <v>26</v>
      </c>
      <c r="B18" s="16" t="s">
        <v>108</v>
      </c>
      <c r="C18" s="19" t="s">
        <v>19</v>
      </c>
      <c r="D18" s="12">
        <f>D17*0.7</f>
        <v>56261.190014441556</v>
      </c>
      <c r="E18" s="12">
        <f>E17*0.7</f>
        <v>57914.759833000455</v>
      </c>
      <c r="F18" s="18" t="s">
        <v>16</v>
      </c>
    </row>
    <row r="19" spans="1:6" s="9" customFormat="1" ht="40.5">
      <c r="A19" s="10" t="s">
        <v>27</v>
      </c>
      <c r="B19" s="15" t="s">
        <v>28</v>
      </c>
      <c r="C19" s="19" t="s">
        <v>19</v>
      </c>
      <c r="D19" s="12">
        <f>'[112]98-э'!D20</f>
        <v>146162.96087760595</v>
      </c>
      <c r="E19" s="12">
        <f>'[112]98-э'!E20</f>
        <v>162211.43398999999</v>
      </c>
      <c r="F19" s="18" t="s">
        <v>16</v>
      </c>
    </row>
    <row r="20" spans="1:6" s="9" customFormat="1" ht="13.5">
      <c r="A20" s="10" t="s">
        <v>29</v>
      </c>
      <c r="B20" s="16" t="s">
        <v>107</v>
      </c>
      <c r="C20" s="19" t="s">
        <v>19</v>
      </c>
      <c r="D20" s="12">
        <f>D19*0.72</f>
        <v>105237.33183187628</v>
      </c>
      <c r="E20" s="12">
        <f>E19*0.72</f>
        <v>116792.23247279999</v>
      </c>
      <c r="F20" s="18" t="s">
        <v>16</v>
      </c>
    </row>
    <row r="21" spans="1:6" s="9" customFormat="1" ht="13.5">
      <c r="A21" s="10" t="s">
        <v>30</v>
      </c>
      <c r="B21" s="11" t="s">
        <v>31</v>
      </c>
      <c r="C21" s="19" t="s">
        <v>19</v>
      </c>
      <c r="D21" s="12">
        <f>'[112]98-э'!D21</f>
        <v>109466.06774329268</v>
      </c>
      <c r="E21" s="12">
        <f>'[112]98-э'!E21</f>
        <v>112599.12723999997</v>
      </c>
      <c r="F21" s="18" t="s">
        <v>16</v>
      </c>
    </row>
    <row r="22" spans="1:6" s="9" customFormat="1" ht="13.5">
      <c r="A22" s="10" t="s">
        <v>32</v>
      </c>
      <c r="B22" s="16" t="s">
        <v>107</v>
      </c>
      <c r="C22" s="19" t="s">
        <v>19</v>
      </c>
      <c r="D22" s="12">
        <f>D21*0.5</f>
        <v>54733.033871646338</v>
      </c>
      <c r="E22" s="12">
        <f>E21*0.5</f>
        <v>56299.563619999986</v>
      </c>
      <c r="F22" s="18" t="s">
        <v>16</v>
      </c>
    </row>
    <row r="23" spans="1:6" s="9" customFormat="1" ht="13.5">
      <c r="A23" s="10" t="s">
        <v>33</v>
      </c>
      <c r="B23" s="11" t="s">
        <v>34</v>
      </c>
      <c r="C23" s="19" t="s">
        <v>19</v>
      </c>
      <c r="D23" s="12">
        <f>D24+D26</f>
        <v>141062.3260542104</v>
      </c>
      <c r="E23" s="12">
        <f>E24+E26</f>
        <v>155107.34371999992</v>
      </c>
      <c r="F23" s="18" t="s">
        <v>16</v>
      </c>
    </row>
    <row r="24" spans="1:6" s="9" customFormat="1" ht="13.5">
      <c r="A24" s="10" t="s">
        <v>35</v>
      </c>
      <c r="B24" s="15" t="s">
        <v>36</v>
      </c>
      <c r="C24" s="19" t="s">
        <v>19</v>
      </c>
      <c r="D24" s="12">
        <f>'[112]98-э'!D23</f>
        <v>512.74</v>
      </c>
      <c r="E24" s="12">
        <f>'[112]98-э'!E23</f>
        <v>719.52799999999991</v>
      </c>
      <c r="F24" s="18" t="s">
        <v>16</v>
      </c>
    </row>
    <row r="25" spans="1:6" s="9" customFormat="1" ht="13.5">
      <c r="A25" s="10" t="s">
        <v>37</v>
      </c>
      <c r="B25" s="15" t="s">
        <v>38</v>
      </c>
      <c r="C25" s="19" t="s">
        <v>19</v>
      </c>
      <c r="D25" s="12">
        <v>0</v>
      </c>
      <c r="E25" s="12">
        <v>0</v>
      </c>
      <c r="F25" s="18" t="s">
        <v>16</v>
      </c>
    </row>
    <row r="26" spans="1:6" s="9" customFormat="1" ht="13.5">
      <c r="A26" s="10" t="s">
        <v>39</v>
      </c>
      <c r="B26" s="15" t="s">
        <v>40</v>
      </c>
      <c r="C26" s="19" t="s">
        <v>19</v>
      </c>
      <c r="D26" s="12">
        <f>SUM(D27:D30)</f>
        <v>140549.58605421041</v>
      </c>
      <c r="E26" s="12">
        <f>SUM(E27:E30)</f>
        <v>154387.81571999993</v>
      </c>
      <c r="F26" s="18" t="s">
        <v>16</v>
      </c>
    </row>
    <row r="27" spans="1:6" s="9" customFormat="1" ht="13.5">
      <c r="A27" s="10"/>
      <c r="B27" s="16" t="s">
        <v>106</v>
      </c>
      <c r="C27" s="19" t="s">
        <v>19</v>
      </c>
      <c r="D27" s="12">
        <f>'[111]НВВ 2018'!F52</f>
        <v>56167.547114073182</v>
      </c>
      <c r="E27" s="12">
        <f>'[111]НВВ 2018'!J52</f>
        <v>56957.003539999947</v>
      </c>
      <c r="F27" s="18" t="s">
        <v>16</v>
      </c>
    </row>
    <row r="28" spans="1:6" s="9" customFormat="1" ht="13.5">
      <c r="A28" s="10"/>
      <c r="B28" s="16" t="s">
        <v>41</v>
      </c>
      <c r="C28" s="19" t="s">
        <v>19</v>
      </c>
      <c r="D28" s="12">
        <f>'[111]НВВ 2018'!F37</f>
        <v>11316.719476517577</v>
      </c>
      <c r="E28" s="12">
        <f>'[111]НВВ 2018'!J37</f>
        <v>7841.6894899999998</v>
      </c>
      <c r="F28" s="18" t="s">
        <v>16</v>
      </c>
    </row>
    <row r="29" spans="1:6" s="9" customFormat="1" ht="13.5">
      <c r="A29" s="10"/>
      <c r="B29" s="16" t="s">
        <v>42</v>
      </c>
      <c r="C29" s="19" t="s">
        <v>19</v>
      </c>
      <c r="D29" s="12">
        <f>'[111]НВВ 2018'!F51-'[111]НВВ 2018'!F52-'[111]НВВ 2018'!F61</f>
        <v>72580.910267114363</v>
      </c>
      <c r="E29" s="12">
        <f>'[111]НВВ 2018'!J51-'[111]НВВ 2018'!J52-'[111]НВВ 2018'!J61</f>
        <v>89365.417689999987</v>
      </c>
      <c r="F29" s="18" t="s">
        <v>16</v>
      </c>
    </row>
    <row r="30" spans="1:6" s="9" customFormat="1" ht="13.5">
      <c r="A30" s="10"/>
      <c r="B30" s="16" t="s">
        <v>43</v>
      </c>
      <c r="C30" s="19" t="s">
        <v>19</v>
      </c>
      <c r="D30" s="12">
        <f>'[111]НВВ 2018'!F61</f>
        <v>484.40919650530424</v>
      </c>
      <c r="E30" s="12">
        <f>'[111]НВВ 2018'!J61</f>
        <v>223.70499999999998</v>
      </c>
      <c r="F30" s="18" t="s">
        <v>16</v>
      </c>
    </row>
    <row r="31" spans="1:6" s="9" customFormat="1" ht="27">
      <c r="A31" s="10" t="s">
        <v>44</v>
      </c>
      <c r="B31" s="11" t="s">
        <v>45</v>
      </c>
      <c r="C31" s="19" t="s">
        <v>19</v>
      </c>
      <c r="D31" s="12">
        <v>0</v>
      </c>
      <c r="E31" s="12">
        <v>0</v>
      </c>
      <c r="F31" s="18" t="s">
        <v>16</v>
      </c>
    </row>
    <row r="32" spans="1:6" s="9" customFormat="1" ht="13.5">
      <c r="A32" s="10" t="s">
        <v>46</v>
      </c>
      <c r="B32" s="11" t="s">
        <v>47</v>
      </c>
      <c r="C32" s="19" t="s">
        <v>19</v>
      </c>
      <c r="D32" s="12">
        <f>D24</f>
        <v>512.74</v>
      </c>
      <c r="E32" s="12">
        <f>E24</f>
        <v>719.52799999999991</v>
      </c>
      <c r="F32" s="18" t="s">
        <v>16</v>
      </c>
    </row>
    <row r="33" spans="1:6" s="9" customFormat="1" ht="13.5">
      <c r="A33" s="10" t="s">
        <v>48</v>
      </c>
      <c r="B33" s="11" t="s">
        <v>49</v>
      </c>
      <c r="C33" s="19" t="s">
        <v>19</v>
      </c>
      <c r="D33" s="12">
        <f>'[112]98-э'!D45</f>
        <v>270650.99</v>
      </c>
      <c r="E33" s="12">
        <f>'[112]98-э'!E45</f>
        <v>260222.80090999999</v>
      </c>
      <c r="F33" s="18" t="s">
        <v>16</v>
      </c>
    </row>
    <row r="34" spans="1:6" s="9" customFormat="1" ht="13.5">
      <c r="A34" s="10" t="s">
        <v>50</v>
      </c>
      <c r="B34" s="14" t="s">
        <v>51</v>
      </c>
      <c r="C34" s="19" t="s">
        <v>19</v>
      </c>
      <c r="D34" s="12">
        <v>0</v>
      </c>
      <c r="E34" s="12">
        <v>0</v>
      </c>
      <c r="F34" s="18" t="s">
        <v>16</v>
      </c>
    </row>
    <row r="35" spans="1:6" s="9" customFormat="1" ht="27">
      <c r="A35" s="10" t="s">
        <v>52</v>
      </c>
      <c r="B35" s="14" t="s">
        <v>53</v>
      </c>
      <c r="C35" s="19" t="s">
        <v>19</v>
      </c>
      <c r="D35" s="12">
        <v>0</v>
      </c>
      <c r="E35" s="12">
        <v>0</v>
      </c>
      <c r="F35" s="18" t="s">
        <v>16</v>
      </c>
    </row>
    <row r="36" spans="1:6" s="9" customFormat="1" ht="13.5">
      <c r="A36" s="10" t="s">
        <v>54</v>
      </c>
      <c r="B36" s="14" t="s">
        <v>55</v>
      </c>
      <c r="C36" s="19" t="s">
        <v>19</v>
      </c>
      <c r="D36" s="12">
        <f>'[112]98-э'!D33</f>
        <v>117737.76</v>
      </c>
      <c r="E36" s="12">
        <f>'[112]98-э'!E33</f>
        <v>115245.57382999995</v>
      </c>
      <c r="F36" s="18" t="s">
        <v>16</v>
      </c>
    </row>
    <row r="37" spans="1:6" s="9" customFormat="1" ht="13.5">
      <c r="A37" s="10" t="s">
        <v>56</v>
      </c>
      <c r="B37" s="14" t="s">
        <v>109</v>
      </c>
      <c r="C37" s="19" t="s">
        <v>19</v>
      </c>
      <c r="D37" s="12">
        <f>'[112]98-э'!D38</f>
        <v>33277.68</v>
      </c>
      <c r="E37" s="12">
        <f>'[112]98-э'!E38</f>
        <v>32911.662799999998</v>
      </c>
      <c r="F37" s="18" t="s">
        <v>16</v>
      </c>
    </row>
    <row r="38" spans="1:6" s="9" customFormat="1" ht="27">
      <c r="A38" s="10" t="s">
        <v>57</v>
      </c>
      <c r="B38" s="14" t="s">
        <v>110</v>
      </c>
      <c r="C38" s="19" t="s">
        <v>19</v>
      </c>
      <c r="D38" s="12">
        <v>0</v>
      </c>
      <c r="E38" s="12">
        <v>0</v>
      </c>
      <c r="F38" s="18" t="s">
        <v>16</v>
      </c>
    </row>
    <row r="39" spans="1:6" s="9" customFormat="1" ht="13.5">
      <c r="A39" s="10" t="s">
        <v>58</v>
      </c>
      <c r="B39" s="14" t="s">
        <v>111</v>
      </c>
      <c r="C39" s="19" t="s">
        <v>19</v>
      </c>
      <c r="D39" s="12">
        <f>'[112]98-э'!D42</f>
        <v>22952.720000000001</v>
      </c>
      <c r="E39" s="12">
        <f>'[112]98-э'!E42</f>
        <v>21259.5367989816</v>
      </c>
      <c r="F39" s="18" t="s">
        <v>16</v>
      </c>
    </row>
    <row r="40" spans="1:6" s="9" customFormat="1" ht="13.5">
      <c r="A40" s="10" t="s">
        <v>59</v>
      </c>
      <c r="B40" s="14" t="s">
        <v>112</v>
      </c>
      <c r="C40" s="19" t="s">
        <v>19</v>
      </c>
      <c r="D40" s="12">
        <f>'[112]98-э'!D44</f>
        <v>51697.279999999999</v>
      </c>
      <c r="E40" s="12">
        <f>'[112]98-э'!E44+25000</f>
        <v>78614.819201018414</v>
      </c>
      <c r="F40" s="18" t="s">
        <v>16</v>
      </c>
    </row>
    <row r="41" spans="1:6" s="9" customFormat="1" ht="13.5">
      <c r="A41" s="10" t="s">
        <v>60</v>
      </c>
      <c r="B41" s="14" t="s">
        <v>113</v>
      </c>
      <c r="C41" s="19" t="s">
        <v>19</v>
      </c>
      <c r="D41" s="12">
        <f>'[112]98-э'!D40</f>
        <v>19842.3</v>
      </c>
      <c r="E41" s="12">
        <f>'[112]98-э'!E40</f>
        <v>9556</v>
      </c>
      <c r="F41" s="18" t="s">
        <v>16</v>
      </c>
    </row>
    <row r="42" spans="1:6" s="9" customFormat="1" ht="13.5">
      <c r="A42" s="10" t="s">
        <v>61</v>
      </c>
      <c r="B42" s="14" t="s">
        <v>114</v>
      </c>
      <c r="C42" s="19" t="s">
        <v>19</v>
      </c>
      <c r="D42" s="12">
        <f>'[112]98-э'!D34</f>
        <v>4928.8500000000004</v>
      </c>
      <c r="E42" s="12">
        <f>'[112]98-э'!E34</f>
        <v>5261.8410000000003</v>
      </c>
      <c r="F42" s="18" t="s">
        <v>16</v>
      </c>
    </row>
    <row r="43" spans="1:6" s="9" customFormat="1" ht="40.5">
      <c r="A43" s="10" t="s">
        <v>62</v>
      </c>
      <c r="B43" s="14" t="s">
        <v>63</v>
      </c>
      <c r="C43" s="19" t="s">
        <v>19</v>
      </c>
      <c r="D43" s="12">
        <f>'[112]98-э'!D41</f>
        <v>7142.45</v>
      </c>
      <c r="E43" s="12">
        <f>'[112]98-э'!E41</f>
        <v>7142.45</v>
      </c>
      <c r="F43" s="18" t="s">
        <v>16</v>
      </c>
    </row>
    <row r="44" spans="1:6" s="9" customFormat="1" ht="13.5">
      <c r="A44" s="10" t="s">
        <v>64</v>
      </c>
      <c r="B44" s="16" t="s">
        <v>65</v>
      </c>
      <c r="C44" s="19" t="s">
        <v>66</v>
      </c>
      <c r="D44" s="12">
        <v>0</v>
      </c>
      <c r="E44" s="12">
        <v>0</v>
      </c>
      <c r="F44" s="18" t="s">
        <v>16</v>
      </c>
    </row>
    <row r="45" spans="1:6" s="9" customFormat="1" ht="67.5">
      <c r="A45" s="10" t="s">
        <v>67</v>
      </c>
      <c r="B45" s="11" t="s">
        <v>68</v>
      </c>
      <c r="C45" s="19" t="s">
        <v>19</v>
      </c>
      <c r="D45" s="12">
        <v>0</v>
      </c>
      <c r="E45" s="12">
        <v>0</v>
      </c>
      <c r="F45" s="18" t="s">
        <v>16</v>
      </c>
    </row>
    <row r="46" spans="1:6" s="9" customFormat="1" ht="13.5">
      <c r="A46" s="10" t="s">
        <v>69</v>
      </c>
      <c r="B46" s="14" t="s">
        <v>115</v>
      </c>
      <c r="C46" s="19" t="s">
        <v>19</v>
      </c>
      <c r="D46" s="12">
        <f>D47</f>
        <v>13071.949999999999</v>
      </c>
      <c r="E46" s="12">
        <f>E47</f>
        <v>15230.91728</v>
      </c>
      <c r="F46" s="18" t="s">
        <v>16</v>
      </c>
    </row>
    <row r="47" spans="1:6" s="9" customFormat="1" ht="13.5">
      <c r="A47" s="10"/>
      <c r="B47" s="16" t="s">
        <v>70</v>
      </c>
      <c r="C47" s="19" t="s">
        <v>19</v>
      </c>
      <c r="D47" s="12">
        <f>'[112]98-э'!D32</f>
        <v>13071.949999999999</v>
      </c>
      <c r="E47" s="12">
        <f>'[112]98-э'!E32</f>
        <v>15230.91728</v>
      </c>
      <c r="F47" s="18" t="s">
        <v>16</v>
      </c>
    </row>
    <row r="48" spans="1:6" s="9" customFormat="1" ht="27">
      <c r="A48" s="10" t="s">
        <v>71</v>
      </c>
      <c r="B48" s="11" t="s">
        <v>116</v>
      </c>
      <c r="C48" s="19" t="s">
        <v>19</v>
      </c>
      <c r="D48" s="12">
        <f>'[112]98-э'!D51</f>
        <v>-8171.43</v>
      </c>
      <c r="E48" s="12">
        <f>'[112]98-э'!E51</f>
        <v>-8171.43</v>
      </c>
      <c r="F48" s="18" t="s">
        <v>16</v>
      </c>
    </row>
    <row r="49" spans="1:8" s="9" customFormat="1" ht="13.5">
      <c r="A49" s="10" t="s">
        <v>72</v>
      </c>
      <c r="B49" s="16" t="s">
        <v>141</v>
      </c>
      <c r="C49" s="19" t="s">
        <v>19</v>
      </c>
      <c r="D49" s="12">
        <f>D18+D22+D20+D27</f>
        <v>272399.10283203737</v>
      </c>
      <c r="E49" s="12">
        <f>E18+E22+E20+E27</f>
        <v>287963.55946580041</v>
      </c>
      <c r="F49" s="18" t="s">
        <v>16</v>
      </c>
    </row>
    <row r="50" spans="1:8" s="9" customFormat="1" ht="27">
      <c r="A50" s="10" t="s">
        <v>73</v>
      </c>
      <c r="B50" s="11" t="s">
        <v>74</v>
      </c>
      <c r="C50" s="19" t="s">
        <v>19</v>
      </c>
      <c r="D50" s="12">
        <v>258116.06</v>
      </c>
      <c r="E50" s="12">
        <v>258116.06</v>
      </c>
      <c r="F50" s="18" t="s">
        <v>16</v>
      </c>
    </row>
    <row r="51" spans="1:8" s="9" customFormat="1" ht="27">
      <c r="A51" s="10" t="s">
        <v>20</v>
      </c>
      <c r="B51" s="11" t="s">
        <v>75</v>
      </c>
      <c r="C51" s="19" t="s">
        <v>76</v>
      </c>
      <c r="D51" s="12">
        <v>152370</v>
      </c>
      <c r="E51" s="12">
        <v>152370</v>
      </c>
      <c r="F51" s="18" t="s">
        <v>16</v>
      </c>
    </row>
    <row r="52" spans="1:8" s="9" customFormat="1" ht="40.5">
      <c r="A52" s="10" t="s">
        <v>48</v>
      </c>
      <c r="B52" s="11" t="s">
        <v>77</v>
      </c>
      <c r="C52" s="19" t="s">
        <v>19</v>
      </c>
      <c r="D52" s="12">
        <f>D50/D51</f>
        <v>1.6940084006037934</v>
      </c>
      <c r="E52" s="12">
        <f>E50/E51</f>
        <v>1.6940084006037934</v>
      </c>
      <c r="F52" s="18" t="s">
        <v>16</v>
      </c>
    </row>
    <row r="53" spans="1:8" s="9" customFormat="1" ht="40.5">
      <c r="A53" s="10" t="s">
        <v>78</v>
      </c>
      <c r="B53" s="11" t="s">
        <v>79</v>
      </c>
      <c r="C53" s="19" t="s">
        <v>16</v>
      </c>
      <c r="D53" s="20" t="s">
        <v>16</v>
      </c>
      <c r="E53" s="20" t="s">
        <v>16</v>
      </c>
      <c r="F53" s="18" t="s">
        <v>16</v>
      </c>
    </row>
    <row r="54" spans="1:8" s="9" customFormat="1" ht="13.5">
      <c r="A54" s="10" t="s">
        <v>17</v>
      </c>
      <c r="B54" s="14" t="s">
        <v>117</v>
      </c>
      <c r="C54" s="19" t="s">
        <v>80</v>
      </c>
      <c r="D54" s="12">
        <v>15395</v>
      </c>
      <c r="E54" s="12">
        <f>D54-108</f>
        <v>15287</v>
      </c>
      <c r="F54" s="18" t="s">
        <v>16</v>
      </c>
    </row>
    <row r="55" spans="1:8" s="9" customFormat="1" ht="13.5">
      <c r="A55" s="10" t="s">
        <v>81</v>
      </c>
      <c r="B55" s="14" t="s">
        <v>82</v>
      </c>
      <c r="C55" s="19" t="s">
        <v>83</v>
      </c>
      <c r="D55" s="12">
        <f>SUM(D56:D59)</f>
        <v>667</v>
      </c>
      <c r="E55" s="12">
        <f>SUM(E56:E59)</f>
        <v>667</v>
      </c>
      <c r="F55" s="18" t="s">
        <v>16</v>
      </c>
    </row>
    <row r="56" spans="1:8" s="9" customFormat="1" ht="13.5">
      <c r="A56" s="10" t="s">
        <v>121</v>
      </c>
      <c r="B56" s="16" t="s">
        <v>125</v>
      </c>
      <c r="C56" s="19" t="s">
        <v>83</v>
      </c>
      <c r="D56" s="12">
        <v>0</v>
      </c>
      <c r="E56" s="12">
        <v>0</v>
      </c>
      <c r="F56" s="18" t="s">
        <v>16</v>
      </c>
    </row>
    <row r="57" spans="1:8" s="9" customFormat="1" ht="13.5">
      <c r="A57" s="10" t="s">
        <v>122</v>
      </c>
      <c r="B57" s="16" t="s">
        <v>126</v>
      </c>
      <c r="C57" s="19" t="s">
        <v>83</v>
      </c>
      <c r="D57" s="12">
        <f>149.845087036919+88.2372526111075</f>
        <v>238.0823396480265</v>
      </c>
      <c r="E57" s="12">
        <f>149.845087036919+88.2372526111075</f>
        <v>238.0823396480265</v>
      </c>
      <c r="F57" s="18" t="s">
        <v>16</v>
      </c>
    </row>
    <row r="58" spans="1:8" s="9" customFormat="1" ht="13.5">
      <c r="A58" s="10" t="s">
        <v>123</v>
      </c>
      <c r="B58" s="16" t="s">
        <v>127</v>
      </c>
      <c r="C58" s="19" t="s">
        <v>83</v>
      </c>
      <c r="D58" s="12">
        <v>428.91766035197355</v>
      </c>
      <c r="E58" s="12">
        <v>428.91766035197355</v>
      </c>
      <c r="F58" s="18" t="s">
        <v>16</v>
      </c>
    </row>
    <row r="59" spans="1:8" s="9" customFormat="1" ht="13.5">
      <c r="A59" s="10" t="s">
        <v>124</v>
      </c>
      <c r="B59" s="16" t="s">
        <v>128</v>
      </c>
      <c r="C59" s="19" t="s">
        <v>83</v>
      </c>
      <c r="D59" s="12">
        <v>0</v>
      </c>
      <c r="E59" s="12">
        <v>0</v>
      </c>
      <c r="F59" s="18" t="s">
        <v>16</v>
      </c>
    </row>
    <row r="60" spans="1:8" s="9" customFormat="1" ht="13.5">
      <c r="A60" s="10" t="s">
        <v>84</v>
      </c>
      <c r="B60" s="14" t="s">
        <v>85</v>
      </c>
      <c r="C60" s="19" t="s">
        <v>86</v>
      </c>
      <c r="D60" s="12">
        <f>SUM(D61:D64)</f>
        <v>6052.5408000000007</v>
      </c>
      <c r="E60" s="12">
        <f>SUM(E61:E64)</f>
        <v>6052.5408000000007</v>
      </c>
      <c r="F60" s="18" t="s">
        <v>16</v>
      </c>
      <c r="H60" s="17"/>
    </row>
    <row r="61" spans="1:8" s="9" customFormat="1" ht="13.5">
      <c r="A61" s="10" t="s">
        <v>129</v>
      </c>
      <c r="B61" s="16" t="s">
        <v>125</v>
      </c>
      <c r="C61" s="19" t="s">
        <v>86</v>
      </c>
      <c r="D61" s="12">
        <v>0</v>
      </c>
      <c r="E61" s="12">
        <v>0</v>
      </c>
      <c r="F61" s="18" t="s">
        <v>16</v>
      </c>
    </row>
    <row r="62" spans="1:8" s="9" customFormat="1" ht="13.5">
      <c r="A62" s="10" t="s">
        <v>130</v>
      </c>
      <c r="B62" s="16" t="s">
        <v>126</v>
      </c>
      <c r="C62" s="19" t="s">
        <v>86</v>
      </c>
      <c r="D62" s="12">
        <v>28.018800000000002</v>
      </c>
      <c r="E62" s="12">
        <v>28.018800000000002</v>
      </c>
      <c r="F62" s="18" t="s">
        <v>16</v>
      </c>
    </row>
    <row r="63" spans="1:8" s="9" customFormat="1" ht="13.5">
      <c r="A63" s="10" t="s">
        <v>131</v>
      </c>
      <c r="B63" s="16" t="s">
        <v>127</v>
      </c>
      <c r="C63" s="19" t="s">
        <v>86</v>
      </c>
      <c r="D63" s="12">
        <v>1522.7232600000011</v>
      </c>
      <c r="E63" s="12">
        <v>1522.7232600000011</v>
      </c>
      <c r="F63" s="18" t="s">
        <v>16</v>
      </c>
    </row>
    <row r="64" spans="1:8" s="9" customFormat="1" ht="13.5">
      <c r="A64" s="10" t="s">
        <v>132</v>
      </c>
      <c r="B64" s="16" t="s">
        <v>128</v>
      </c>
      <c r="C64" s="19" t="s">
        <v>86</v>
      </c>
      <c r="D64" s="12">
        <v>4501.7987399999993</v>
      </c>
      <c r="E64" s="12">
        <v>4501.7987399999993</v>
      </c>
      <c r="F64" s="18" t="s">
        <v>16</v>
      </c>
    </row>
    <row r="65" spans="1:6" s="9" customFormat="1" ht="13.5">
      <c r="A65" s="10" t="s">
        <v>87</v>
      </c>
      <c r="B65" s="14" t="s">
        <v>88</v>
      </c>
      <c r="C65" s="19" t="s">
        <v>86</v>
      </c>
      <c r="D65" s="12">
        <f>SUM(D66:D69)</f>
        <v>7797.0999999999995</v>
      </c>
      <c r="E65" s="12">
        <f>SUM(E66:E69)</f>
        <v>7797.0999999999995</v>
      </c>
      <c r="F65" s="18" t="s">
        <v>16</v>
      </c>
    </row>
    <row r="66" spans="1:6" s="9" customFormat="1" ht="13.5">
      <c r="A66" s="10" t="s">
        <v>133</v>
      </c>
      <c r="B66" s="16" t="s">
        <v>125</v>
      </c>
      <c r="C66" s="19" t="s">
        <v>86</v>
      </c>
      <c r="D66" s="12">
        <v>0</v>
      </c>
      <c r="E66" s="12">
        <v>0</v>
      </c>
      <c r="F66" s="18" t="s">
        <v>16</v>
      </c>
    </row>
    <row r="67" spans="1:6" s="9" customFormat="1" ht="13.5">
      <c r="A67" s="10" t="s">
        <v>134</v>
      </c>
      <c r="B67" s="16" t="s">
        <v>126</v>
      </c>
      <c r="C67" s="19" t="s">
        <v>86</v>
      </c>
      <c r="D67" s="12">
        <v>571.20000000000005</v>
      </c>
      <c r="E67" s="12">
        <v>571.20000000000005</v>
      </c>
      <c r="F67" s="18" t="s">
        <v>16</v>
      </c>
    </row>
    <row r="68" spans="1:6" s="9" customFormat="1" ht="13.5">
      <c r="A68" s="10" t="s">
        <v>136</v>
      </c>
      <c r="B68" s="16" t="s">
        <v>127</v>
      </c>
      <c r="C68" s="19" t="s">
        <v>86</v>
      </c>
      <c r="D68" s="12">
        <v>7225.9</v>
      </c>
      <c r="E68" s="12">
        <v>7225.9</v>
      </c>
      <c r="F68" s="18" t="s">
        <v>16</v>
      </c>
    </row>
    <row r="69" spans="1:6" s="9" customFormat="1" ht="13.5">
      <c r="A69" s="10" t="s">
        <v>135</v>
      </c>
      <c r="B69" s="16" t="s">
        <v>128</v>
      </c>
      <c r="C69" s="19" t="s">
        <v>86</v>
      </c>
      <c r="D69" s="12">
        <v>0</v>
      </c>
      <c r="E69" s="12">
        <v>0</v>
      </c>
      <c r="F69" s="18" t="s">
        <v>16</v>
      </c>
    </row>
    <row r="70" spans="1:6" s="9" customFormat="1" ht="13.5">
      <c r="A70" s="10" t="s">
        <v>89</v>
      </c>
      <c r="B70" s="14" t="s">
        <v>90</v>
      </c>
      <c r="C70" s="19" t="s">
        <v>91</v>
      </c>
      <c r="D70" s="12">
        <f>SUM(D71:D74)</f>
        <v>2202.2754340740744</v>
      </c>
      <c r="E70" s="12">
        <f>SUM(E71:E74)</f>
        <v>2202.2754340740744</v>
      </c>
      <c r="F70" s="18" t="s">
        <v>16</v>
      </c>
    </row>
    <row r="71" spans="1:6" s="9" customFormat="1" ht="13.5">
      <c r="A71" s="10" t="s">
        <v>137</v>
      </c>
      <c r="B71" s="16" t="s">
        <v>125</v>
      </c>
      <c r="C71" s="19" t="s">
        <v>91</v>
      </c>
      <c r="D71" s="12">
        <v>0</v>
      </c>
      <c r="E71" s="12">
        <v>0</v>
      </c>
      <c r="F71" s="18" t="s">
        <v>16</v>
      </c>
    </row>
    <row r="72" spans="1:6" s="9" customFormat="1" ht="13.5">
      <c r="A72" s="10" t="s">
        <v>138</v>
      </c>
      <c r="B72" s="16" t="s">
        <v>126</v>
      </c>
      <c r="C72" s="19" t="s">
        <v>91</v>
      </c>
      <c r="D72" s="12">
        <v>15.566000000000001</v>
      </c>
      <c r="E72" s="12">
        <v>15.566000000000001</v>
      </c>
      <c r="F72" s="18" t="s">
        <v>16</v>
      </c>
    </row>
    <row r="73" spans="1:6" s="9" customFormat="1" ht="13.5">
      <c r="A73" s="10" t="s">
        <v>139</v>
      </c>
      <c r="B73" s="16" t="s">
        <v>127</v>
      </c>
      <c r="C73" s="19" t="s">
        <v>91</v>
      </c>
      <c r="D73" s="12">
        <v>504.2011600000003</v>
      </c>
      <c r="E73" s="12">
        <v>504.2011600000003</v>
      </c>
      <c r="F73" s="18" t="s">
        <v>16</v>
      </c>
    </row>
    <row r="74" spans="1:6" s="9" customFormat="1" ht="13.5">
      <c r="A74" s="10" t="s">
        <v>140</v>
      </c>
      <c r="B74" s="16" t="s">
        <v>128</v>
      </c>
      <c r="C74" s="19" t="s">
        <v>91</v>
      </c>
      <c r="D74" s="12">
        <v>1682.5082740740741</v>
      </c>
      <c r="E74" s="12">
        <v>1682.5082740740741</v>
      </c>
      <c r="F74" s="18" t="s">
        <v>16</v>
      </c>
    </row>
    <row r="75" spans="1:6" s="9" customFormat="1" ht="13.5">
      <c r="A75" s="10" t="s">
        <v>92</v>
      </c>
      <c r="B75" s="14" t="s">
        <v>93</v>
      </c>
      <c r="C75" s="19" t="s">
        <v>94</v>
      </c>
      <c r="D75" s="13">
        <v>0.92</v>
      </c>
      <c r="E75" s="13">
        <v>0.92</v>
      </c>
      <c r="F75" s="18" t="s">
        <v>16</v>
      </c>
    </row>
    <row r="76" spans="1:6" s="9" customFormat="1" ht="13.5">
      <c r="A76" s="10" t="s">
        <v>95</v>
      </c>
      <c r="B76" s="11" t="s">
        <v>96</v>
      </c>
      <c r="C76" s="19" t="s">
        <v>19</v>
      </c>
      <c r="D76" s="12">
        <f>D39+D40</f>
        <v>74650</v>
      </c>
      <c r="E76" s="12">
        <f>E39+E40</f>
        <v>99874.356000000014</v>
      </c>
      <c r="F76" s="18" t="s">
        <v>16</v>
      </c>
    </row>
    <row r="77" spans="1:6" s="9" customFormat="1" ht="13.5">
      <c r="A77" s="10" t="s">
        <v>97</v>
      </c>
      <c r="B77" s="16" t="s">
        <v>98</v>
      </c>
      <c r="C77" s="19" t="s">
        <v>19</v>
      </c>
      <c r="D77" s="12">
        <f>E77</f>
        <v>9545</v>
      </c>
      <c r="E77" s="12">
        <v>9545</v>
      </c>
      <c r="F77" s="18" t="s">
        <v>16</v>
      </c>
    </row>
    <row r="78" spans="1:6" s="9" customFormat="1" ht="27">
      <c r="A78" s="10" t="s">
        <v>99</v>
      </c>
      <c r="B78" s="11" t="s">
        <v>118</v>
      </c>
      <c r="C78" s="19" t="s">
        <v>94</v>
      </c>
      <c r="D78" s="18" t="s">
        <v>16</v>
      </c>
      <c r="E78" s="18" t="s">
        <v>16</v>
      </c>
      <c r="F78" s="18" t="s">
        <v>16</v>
      </c>
    </row>
    <row r="80" spans="1:6" s="1" customFormat="1" ht="12.75"/>
    <row r="81" spans="1:6" s="1" customFormat="1" ht="68.25" customHeight="1">
      <c r="A81" s="51" t="s">
        <v>100</v>
      </c>
      <c r="B81" s="52"/>
      <c r="C81" s="52"/>
      <c r="D81" s="52"/>
      <c r="E81" s="52"/>
      <c r="F81" s="52"/>
    </row>
    <row r="82" spans="1:6" s="1" customFormat="1" ht="25.5" customHeight="1">
      <c r="A82" s="51" t="s">
        <v>101</v>
      </c>
      <c r="B82" s="52"/>
      <c r="C82" s="52"/>
      <c r="D82" s="52"/>
      <c r="E82" s="52"/>
      <c r="F82" s="52"/>
    </row>
    <row r="83" spans="1:6" s="1" customFormat="1" ht="25.5" customHeight="1">
      <c r="A83" s="51" t="s">
        <v>102</v>
      </c>
      <c r="B83" s="52"/>
      <c r="C83" s="52"/>
      <c r="D83" s="52"/>
      <c r="E83" s="52"/>
      <c r="F83" s="52"/>
    </row>
    <row r="84" spans="1:6" s="1" customFormat="1" ht="25.5" customHeight="1">
      <c r="A84" s="51" t="s">
        <v>103</v>
      </c>
      <c r="B84" s="52"/>
      <c r="C84" s="52"/>
      <c r="D84" s="52"/>
      <c r="E84" s="52"/>
      <c r="F84" s="52"/>
    </row>
    <row r="85" spans="1:6" s="1" customFormat="1" ht="25.5" customHeight="1">
      <c r="A85" s="51" t="s">
        <v>104</v>
      </c>
      <c r="B85" s="52"/>
      <c r="C85" s="52"/>
      <c r="D85" s="52"/>
      <c r="E85" s="52"/>
      <c r="F85" s="52"/>
    </row>
    <row r="86" spans="1:6" ht="3" customHeight="1"/>
    <row r="102" ht="25.5" customHeight="1"/>
  </sheetData>
  <mergeCells count="14">
    <mergeCell ref="A1:F1"/>
    <mergeCell ref="A2:F2"/>
    <mergeCell ref="A3:F3"/>
    <mergeCell ref="A4:F4"/>
    <mergeCell ref="A11:A12"/>
    <mergeCell ref="B11:B12"/>
    <mergeCell ref="C11:C12"/>
    <mergeCell ref="D11:E11"/>
    <mergeCell ref="F11:F12"/>
    <mergeCell ref="A81:F81"/>
    <mergeCell ref="A82:F82"/>
    <mergeCell ref="A83:F83"/>
    <mergeCell ref="A84:F84"/>
    <mergeCell ref="A85:F85"/>
  </mergeCells>
  <pageMargins left="0.78740157480314965" right="0.31496062992125984" top="0.59055118110236227" bottom="0.39370078740157483" header="0.19685039370078741" footer="0.19685039370078741"/>
  <pageSetup paperSize="9" scale="99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showGridLines="0" tabSelected="1" view="pageBreakPreview" zoomScale="90" zoomScaleNormal="90" zoomScaleSheetLayoutView="90" workbookViewId="0">
      <selection activeCell="E30" sqref="E30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46"/>
    <col min="8" max="8" width="10.5703125" style="2" bestFit="1" customWidth="1"/>
    <col min="9" max="12" width="0.85546875" style="2"/>
    <col min="13" max="13" width="6.5703125" style="2" bestFit="1" customWidth="1"/>
    <col min="14" max="14" width="10.5703125" style="2" bestFit="1" customWidth="1"/>
    <col min="15" max="16" width="0.85546875" style="2"/>
    <col min="17" max="17" width="9" style="2" bestFit="1" customWidth="1"/>
    <col min="18" max="20" width="0.85546875" style="2"/>
    <col min="21" max="21" width="9.5703125" style="2" bestFit="1" customWidth="1"/>
    <col min="22" max="36" width="0.85546875" style="2"/>
    <col min="37" max="37" width="8.5703125" style="2" bestFit="1" customWidth="1"/>
    <col min="38" max="16384" width="0.85546875" style="2"/>
  </cols>
  <sheetData>
    <row r="1" spans="1:14" s="3" customFormat="1" ht="14.25" customHeight="1">
      <c r="A1" s="53" t="s">
        <v>0</v>
      </c>
      <c r="B1" s="53"/>
      <c r="C1" s="53"/>
      <c r="D1" s="53"/>
      <c r="E1" s="53"/>
      <c r="F1" s="53"/>
      <c r="G1" s="45"/>
    </row>
    <row r="2" spans="1:14" s="3" customFormat="1" ht="14.25" customHeight="1">
      <c r="A2" s="53" t="s">
        <v>1</v>
      </c>
      <c r="B2" s="53"/>
      <c r="C2" s="53"/>
      <c r="D2" s="53"/>
      <c r="E2" s="53"/>
      <c r="F2" s="53"/>
      <c r="G2" s="45"/>
    </row>
    <row r="3" spans="1:14" s="3" customFormat="1" ht="14.25" customHeight="1">
      <c r="A3" s="53" t="s">
        <v>2</v>
      </c>
      <c r="B3" s="53"/>
      <c r="C3" s="53"/>
      <c r="D3" s="53"/>
      <c r="E3" s="53"/>
      <c r="F3" s="53"/>
      <c r="G3" s="45"/>
    </row>
    <row r="4" spans="1:14" s="3" customFormat="1" ht="14.25" customHeight="1">
      <c r="A4" s="53" t="s">
        <v>3</v>
      </c>
      <c r="B4" s="53"/>
      <c r="C4" s="53"/>
      <c r="D4" s="53"/>
      <c r="E4" s="53"/>
      <c r="F4" s="53"/>
      <c r="G4" s="45"/>
    </row>
    <row r="5" spans="1:14" ht="21" customHeight="1"/>
    <row r="6" spans="1:14" ht="17.25" customHeight="1">
      <c r="A6" s="6" t="s">
        <v>120</v>
      </c>
      <c r="B6" s="5"/>
      <c r="C6" s="5"/>
      <c r="D6" s="5"/>
      <c r="E6" s="5"/>
    </row>
    <row r="7" spans="1:14" ht="17.25" customHeight="1">
      <c r="A7" s="6" t="s">
        <v>4</v>
      </c>
      <c r="B7" s="7" t="s">
        <v>5</v>
      </c>
      <c r="C7" s="8"/>
      <c r="D7" s="8"/>
      <c r="E7" s="8"/>
    </row>
    <row r="8" spans="1:14" ht="17.25" customHeight="1">
      <c r="A8" s="4" t="s">
        <v>6</v>
      </c>
      <c r="B8" s="7" t="s">
        <v>146</v>
      </c>
      <c r="C8" s="8"/>
      <c r="D8" s="8"/>
      <c r="E8" s="8"/>
    </row>
    <row r="9" spans="1:14" ht="17.25" customHeight="1">
      <c r="A9" s="6" t="s">
        <v>8</v>
      </c>
      <c r="B9" s="8"/>
      <c r="C9" s="8" t="s">
        <v>144</v>
      </c>
      <c r="D9" s="8"/>
      <c r="E9" s="8"/>
    </row>
    <row r="10" spans="1:14" ht="15" customHeight="1">
      <c r="B10" s="8"/>
      <c r="C10" s="8"/>
      <c r="D10" s="8"/>
      <c r="E10" s="8"/>
    </row>
    <row r="11" spans="1:14" s="22" customFormat="1" ht="13.5" customHeight="1">
      <c r="A11" s="60" t="s">
        <v>9</v>
      </c>
      <c r="B11" s="61" t="s">
        <v>10</v>
      </c>
      <c r="C11" s="60" t="s">
        <v>11</v>
      </c>
      <c r="D11" s="58" t="s">
        <v>145</v>
      </c>
      <c r="E11" s="59"/>
      <c r="F11" s="60" t="s">
        <v>12</v>
      </c>
      <c r="G11" s="47"/>
    </row>
    <row r="12" spans="1:14" s="22" customFormat="1" ht="13.5">
      <c r="A12" s="61"/>
      <c r="B12" s="61"/>
      <c r="C12" s="61"/>
      <c r="D12" s="29" t="s">
        <v>13</v>
      </c>
      <c r="E12" s="29" t="s">
        <v>105</v>
      </c>
      <c r="F12" s="60"/>
      <c r="G12" s="47"/>
    </row>
    <row r="13" spans="1:14" s="9" customFormat="1" ht="13.5">
      <c r="A13" s="37" t="s">
        <v>14</v>
      </c>
      <c r="B13" s="38" t="s">
        <v>15</v>
      </c>
      <c r="C13" s="39" t="s">
        <v>16</v>
      </c>
      <c r="D13" s="39" t="s">
        <v>16</v>
      </c>
      <c r="E13" s="39" t="s">
        <v>16</v>
      </c>
      <c r="F13" s="40" t="s">
        <v>16</v>
      </c>
      <c r="G13" s="48"/>
    </row>
    <row r="14" spans="1:14" s="9" customFormat="1" ht="13.5">
      <c r="A14" s="37" t="s">
        <v>17</v>
      </c>
      <c r="B14" s="38" t="s">
        <v>18</v>
      </c>
      <c r="C14" s="39" t="s">
        <v>19</v>
      </c>
      <c r="D14" s="34">
        <v>767844.41</v>
      </c>
      <c r="E14" s="34">
        <v>737499.58061113523</v>
      </c>
      <c r="F14" s="40" t="s">
        <v>16</v>
      </c>
      <c r="G14" s="48"/>
      <c r="N14" s="23"/>
    </row>
    <row r="15" spans="1:14" s="9" customFormat="1" ht="13.5">
      <c r="A15" s="37" t="s">
        <v>20</v>
      </c>
      <c r="B15" s="38" t="s">
        <v>21</v>
      </c>
      <c r="C15" s="39" t="s">
        <v>19</v>
      </c>
      <c r="D15" s="34">
        <v>536001.89</v>
      </c>
      <c r="E15" s="34">
        <v>486217.88867000001</v>
      </c>
      <c r="F15" s="40" t="s">
        <v>16</v>
      </c>
      <c r="G15" s="48"/>
      <c r="H15" s="23"/>
    </row>
    <row r="16" spans="1:14" s="32" customFormat="1" ht="13.5">
      <c r="A16" s="37" t="s">
        <v>22</v>
      </c>
      <c r="B16" s="41" t="s">
        <v>23</v>
      </c>
      <c r="C16" s="39" t="s">
        <v>19</v>
      </c>
      <c r="D16" s="34">
        <v>248548.87495664868</v>
      </c>
      <c r="E16" s="34">
        <v>256806.98731000017</v>
      </c>
      <c r="F16" s="40" t="s">
        <v>16</v>
      </c>
      <c r="G16" s="48"/>
    </row>
    <row r="17" spans="1:37" s="9" customFormat="1" ht="13.5">
      <c r="A17" s="37" t="s">
        <v>24</v>
      </c>
      <c r="B17" s="42" t="s">
        <v>25</v>
      </c>
      <c r="C17" s="39" t="s">
        <v>19</v>
      </c>
      <c r="D17" s="34">
        <v>81675.497696922903</v>
      </c>
      <c r="E17" s="34">
        <v>83171.152190000197</v>
      </c>
      <c r="F17" s="40" t="s">
        <v>16</v>
      </c>
      <c r="G17" s="48"/>
    </row>
    <row r="18" spans="1:37" s="9" customFormat="1" ht="13.5">
      <c r="A18" s="37" t="s">
        <v>26</v>
      </c>
      <c r="B18" s="43" t="s">
        <v>108</v>
      </c>
      <c r="C18" s="39" t="s">
        <v>19</v>
      </c>
      <c r="D18" s="34">
        <v>56872.855416986429</v>
      </c>
      <c r="E18" s="34">
        <v>57914.320043920139</v>
      </c>
      <c r="F18" s="40" t="s">
        <v>16</v>
      </c>
      <c r="G18" s="48"/>
      <c r="U18" s="23"/>
      <c r="AK18" s="23"/>
    </row>
    <row r="19" spans="1:37" s="9" customFormat="1" ht="40.5">
      <c r="A19" s="37" t="s">
        <v>27</v>
      </c>
      <c r="B19" s="42" t="s">
        <v>28</v>
      </c>
      <c r="C19" s="39" t="s">
        <v>19</v>
      </c>
      <c r="D19" s="34">
        <v>166873.37725972576</v>
      </c>
      <c r="E19" s="34">
        <v>173635.83511999997</v>
      </c>
      <c r="F19" s="40" t="s">
        <v>16</v>
      </c>
      <c r="G19" s="48"/>
    </row>
    <row r="20" spans="1:37" s="9" customFormat="1" ht="13.5">
      <c r="A20" s="37" t="s">
        <v>29</v>
      </c>
      <c r="B20" s="43" t="s">
        <v>107</v>
      </c>
      <c r="C20" s="39" t="s">
        <v>19</v>
      </c>
      <c r="D20" s="34">
        <v>88092.455855409222</v>
      </c>
      <c r="E20" s="34">
        <v>91662.357359847985</v>
      </c>
      <c r="F20" s="40" t="s">
        <v>16</v>
      </c>
      <c r="G20" s="48"/>
      <c r="N20" s="23"/>
    </row>
    <row r="21" spans="1:37" s="32" customFormat="1" ht="13.5">
      <c r="A21" s="37" t="s">
        <v>30</v>
      </c>
      <c r="B21" s="38" t="s">
        <v>31</v>
      </c>
      <c r="C21" s="39" t="s">
        <v>19</v>
      </c>
      <c r="D21" s="34">
        <v>114082.3865002316</v>
      </c>
      <c r="E21" s="34">
        <v>129036.87790999991</v>
      </c>
      <c r="F21" s="40" t="s">
        <v>16</v>
      </c>
      <c r="G21" s="48"/>
    </row>
    <row r="22" spans="1:37" s="9" customFormat="1" ht="13.5">
      <c r="A22" s="37" t="s">
        <v>32</v>
      </c>
      <c r="B22" s="43" t="s">
        <v>107</v>
      </c>
      <c r="C22" s="39" t="s">
        <v>19</v>
      </c>
      <c r="D22" s="34">
        <v>61970.693170790801</v>
      </c>
      <c r="E22" s="34">
        <v>70094.122449491057</v>
      </c>
      <c r="F22" s="40" t="s">
        <v>16</v>
      </c>
      <c r="G22" s="48"/>
    </row>
    <row r="23" spans="1:37" s="32" customFormat="1" ht="13.5">
      <c r="A23" s="37" t="s">
        <v>33</v>
      </c>
      <c r="B23" s="38" t="s">
        <v>34</v>
      </c>
      <c r="C23" s="39" t="s">
        <v>19</v>
      </c>
      <c r="D23" s="34">
        <v>172694.50248235447</v>
      </c>
      <c r="E23" s="34">
        <v>99957.943449999904</v>
      </c>
      <c r="F23" s="40" t="s">
        <v>16</v>
      </c>
      <c r="G23" s="48"/>
    </row>
    <row r="24" spans="1:37" s="9" customFormat="1" ht="13.5">
      <c r="A24" s="37" t="s">
        <v>35</v>
      </c>
      <c r="B24" s="42" t="s">
        <v>36</v>
      </c>
      <c r="C24" s="39" t="s">
        <v>19</v>
      </c>
      <c r="D24" s="34">
        <v>0</v>
      </c>
      <c r="E24" s="34">
        <v>0</v>
      </c>
      <c r="F24" s="40" t="s">
        <v>16</v>
      </c>
      <c r="G24" s="48"/>
    </row>
    <row r="25" spans="1:37" s="9" customFormat="1" ht="13.5">
      <c r="A25" s="37" t="s">
        <v>37</v>
      </c>
      <c r="B25" s="42" t="s">
        <v>38</v>
      </c>
      <c r="C25" s="39" t="s">
        <v>19</v>
      </c>
      <c r="D25" s="34">
        <v>0</v>
      </c>
      <c r="E25" s="34">
        <v>0</v>
      </c>
      <c r="F25" s="40" t="s">
        <v>16</v>
      </c>
      <c r="G25" s="48"/>
    </row>
    <row r="26" spans="1:37" s="9" customFormat="1" ht="13.5">
      <c r="A26" s="37" t="s">
        <v>39</v>
      </c>
      <c r="B26" s="42" t="s">
        <v>40</v>
      </c>
      <c r="C26" s="39" t="s">
        <v>19</v>
      </c>
      <c r="D26" s="34">
        <v>172694.50248235447</v>
      </c>
      <c r="E26" s="34">
        <v>99957.943449999904</v>
      </c>
      <c r="F26" s="40" t="s">
        <v>16</v>
      </c>
      <c r="G26" s="48"/>
    </row>
    <row r="27" spans="1:37" s="9" customFormat="1" ht="13.5">
      <c r="A27" s="37"/>
      <c r="B27" s="43" t="s">
        <v>106</v>
      </c>
      <c r="C27" s="39" t="s">
        <v>19</v>
      </c>
      <c r="D27" s="34">
        <v>94443.216708837819</v>
      </c>
      <c r="E27" s="34">
        <v>35058.158030000006</v>
      </c>
      <c r="F27" s="40" t="s">
        <v>16</v>
      </c>
      <c r="G27" s="48"/>
    </row>
    <row r="28" spans="1:37" s="9" customFormat="1" ht="13.5">
      <c r="A28" s="37"/>
      <c r="B28" s="43" t="s">
        <v>41</v>
      </c>
      <c r="C28" s="39" t="s">
        <v>19</v>
      </c>
      <c r="D28" s="34">
        <v>8010.2277954972797</v>
      </c>
      <c r="E28" s="34">
        <v>0</v>
      </c>
      <c r="F28" s="40" t="s">
        <v>16</v>
      </c>
      <c r="G28" s="48"/>
    </row>
    <row r="29" spans="1:37" s="9" customFormat="1" ht="13.5">
      <c r="A29" s="37"/>
      <c r="B29" s="43" t="s">
        <v>42</v>
      </c>
      <c r="C29" s="39" t="s">
        <v>19</v>
      </c>
      <c r="D29" s="34">
        <v>70241.057978019351</v>
      </c>
      <c r="E29" s="34">
        <v>64899.785419999898</v>
      </c>
      <c r="F29" s="40" t="s">
        <v>16</v>
      </c>
      <c r="G29" s="48"/>
    </row>
    <row r="30" spans="1:37" s="9" customFormat="1" ht="13.5">
      <c r="A30" s="37"/>
      <c r="B30" s="43" t="s">
        <v>43</v>
      </c>
      <c r="C30" s="39" t="s">
        <v>19</v>
      </c>
      <c r="D30" s="34">
        <v>0</v>
      </c>
      <c r="E30" s="34">
        <v>0</v>
      </c>
      <c r="F30" s="40" t="s">
        <v>16</v>
      </c>
      <c r="G30" s="48"/>
    </row>
    <row r="31" spans="1:37" s="32" customFormat="1" ht="27">
      <c r="A31" s="37" t="s">
        <v>44</v>
      </c>
      <c r="B31" s="38" t="s">
        <v>45</v>
      </c>
      <c r="C31" s="39" t="s">
        <v>19</v>
      </c>
      <c r="D31" s="34">
        <v>0</v>
      </c>
      <c r="E31" s="34">
        <v>0</v>
      </c>
      <c r="F31" s="40" t="s">
        <v>16</v>
      </c>
      <c r="G31" s="48"/>
    </row>
    <row r="32" spans="1:37" s="32" customFormat="1" ht="13.5">
      <c r="A32" s="37" t="s">
        <v>46</v>
      </c>
      <c r="B32" s="38" t="s">
        <v>47</v>
      </c>
      <c r="C32" s="39" t="s">
        <v>19</v>
      </c>
      <c r="D32" s="34">
        <v>676.12606076536542</v>
      </c>
      <c r="E32" s="34">
        <v>416.08</v>
      </c>
      <c r="F32" s="40" t="s">
        <v>16</v>
      </c>
      <c r="G32" s="48"/>
    </row>
    <row r="33" spans="1:21" s="9" customFormat="1" ht="13.5">
      <c r="A33" s="37" t="s">
        <v>48</v>
      </c>
      <c r="B33" s="38" t="s">
        <v>49</v>
      </c>
      <c r="C33" s="39" t="s">
        <v>19</v>
      </c>
      <c r="D33" s="34">
        <v>214999.66</v>
      </c>
      <c r="E33" s="34">
        <v>234438.83194113526</v>
      </c>
      <c r="F33" s="40" t="s">
        <v>16</v>
      </c>
      <c r="G33" s="48"/>
      <c r="H33" s="23"/>
      <c r="N33" s="23"/>
    </row>
    <row r="34" spans="1:21" s="9" customFormat="1" ht="13.5">
      <c r="A34" s="37" t="s">
        <v>50</v>
      </c>
      <c r="B34" s="41" t="s">
        <v>51</v>
      </c>
      <c r="C34" s="39" t="s">
        <v>19</v>
      </c>
      <c r="D34" s="34">
        <v>0</v>
      </c>
      <c r="E34" s="34">
        <v>0</v>
      </c>
      <c r="F34" s="40" t="s">
        <v>16</v>
      </c>
      <c r="G34" s="48"/>
    </row>
    <row r="35" spans="1:21" s="9" customFormat="1" ht="27">
      <c r="A35" s="37" t="s">
        <v>52</v>
      </c>
      <c r="B35" s="41" t="s">
        <v>53</v>
      </c>
      <c r="C35" s="39" t="s">
        <v>19</v>
      </c>
      <c r="D35" s="34">
        <v>0</v>
      </c>
      <c r="E35" s="34">
        <v>0</v>
      </c>
      <c r="F35" s="40" t="s">
        <v>16</v>
      </c>
      <c r="G35" s="48"/>
    </row>
    <row r="36" spans="1:21" s="9" customFormat="1" ht="13.5">
      <c r="A36" s="37" t="s">
        <v>54</v>
      </c>
      <c r="B36" s="41" t="s">
        <v>55</v>
      </c>
      <c r="C36" s="39" t="s">
        <v>19</v>
      </c>
      <c r="D36" s="34">
        <v>114674.06</v>
      </c>
      <c r="E36" s="34">
        <v>118288.91033999991</v>
      </c>
      <c r="F36" s="40" t="s">
        <v>16</v>
      </c>
      <c r="G36" s="48"/>
    </row>
    <row r="37" spans="1:21" s="9" customFormat="1" ht="13.5">
      <c r="A37" s="37" t="s">
        <v>56</v>
      </c>
      <c r="B37" s="41" t="s">
        <v>109</v>
      </c>
      <c r="C37" s="39" t="s">
        <v>19</v>
      </c>
      <c r="D37" s="34">
        <v>36613.480000000003</v>
      </c>
      <c r="E37" s="34">
        <v>38181.723550000017</v>
      </c>
      <c r="F37" s="40" t="s">
        <v>16</v>
      </c>
      <c r="G37" s="48"/>
      <c r="N37" s="23"/>
      <c r="U37" s="33"/>
    </row>
    <row r="38" spans="1:21" s="9" customFormat="1" ht="27">
      <c r="A38" s="37" t="s">
        <v>57</v>
      </c>
      <c r="B38" s="41" t="s">
        <v>110</v>
      </c>
      <c r="C38" s="39" t="s">
        <v>19</v>
      </c>
      <c r="D38" s="34">
        <v>0</v>
      </c>
      <c r="E38" s="34">
        <v>0</v>
      </c>
      <c r="F38" s="40" t="s">
        <v>16</v>
      </c>
      <c r="G38" s="48"/>
      <c r="N38" s="23"/>
    </row>
    <row r="39" spans="1:21" s="9" customFormat="1" ht="13.5">
      <c r="A39" s="37" t="s">
        <v>58</v>
      </c>
      <c r="B39" s="41" t="s">
        <v>111</v>
      </c>
      <c r="C39" s="39" t="s">
        <v>19</v>
      </c>
      <c r="D39" s="34">
        <v>24582.66</v>
      </c>
      <c r="E39" s="34">
        <v>27582.66</v>
      </c>
      <c r="F39" s="40" t="s">
        <v>16</v>
      </c>
      <c r="G39" s="48"/>
    </row>
    <row r="40" spans="1:21" s="9" customFormat="1" ht="13.5">
      <c r="A40" s="37" t="s">
        <v>59</v>
      </c>
      <c r="B40" s="41" t="s">
        <v>112</v>
      </c>
      <c r="C40" s="39" t="s">
        <v>19</v>
      </c>
      <c r="D40" s="34">
        <v>0</v>
      </c>
      <c r="E40" s="34">
        <v>0</v>
      </c>
      <c r="F40" s="40" t="s">
        <v>16</v>
      </c>
      <c r="G40" s="48"/>
    </row>
    <row r="41" spans="1:21" s="9" customFormat="1" ht="13.5">
      <c r="A41" s="37" t="s">
        <v>60</v>
      </c>
      <c r="B41" s="41" t="s">
        <v>113</v>
      </c>
      <c r="C41" s="39" t="s">
        <v>19</v>
      </c>
      <c r="D41" s="34">
        <v>7037.61</v>
      </c>
      <c r="E41" s="34">
        <v>17708.88083113532</v>
      </c>
      <c r="F41" s="40" t="s">
        <v>16</v>
      </c>
      <c r="G41" s="48"/>
    </row>
    <row r="42" spans="1:21" s="9" customFormat="1" ht="13.5">
      <c r="A42" s="37" t="s">
        <v>61</v>
      </c>
      <c r="B42" s="41" t="s">
        <v>114</v>
      </c>
      <c r="C42" s="39" t="s">
        <v>19</v>
      </c>
      <c r="D42" s="34">
        <v>4842.42</v>
      </c>
      <c r="E42" s="34">
        <v>5063.0219999999999</v>
      </c>
      <c r="F42" s="40" t="s">
        <v>16</v>
      </c>
      <c r="G42" s="48"/>
    </row>
    <row r="43" spans="1:21" s="9" customFormat="1" ht="40.5">
      <c r="A43" s="37" t="s">
        <v>62</v>
      </c>
      <c r="B43" s="41" t="s">
        <v>63</v>
      </c>
      <c r="C43" s="39" t="s">
        <v>19</v>
      </c>
      <c r="D43" s="34">
        <v>10362.27</v>
      </c>
      <c r="E43" s="34">
        <v>10362.27</v>
      </c>
      <c r="F43" s="40" t="s">
        <v>16</v>
      </c>
      <c r="G43" s="48"/>
    </row>
    <row r="44" spans="1:21" s="9" customFormat="1" ht="13.5">
      <c r="A44" s="37" t="s">
        <v>64</v>
      </c>
      <c r="B44" s="43" t="s">
        <v>65</v>
      </c>
      <c r="C44" s="39" t="s">
        <v>66</v>
      </c>
      <c r="D44" s="34">
        <v>0</v>
      </c>
      <c r="E44" s="34">
        <v>0</v>
      </c>
      <c r="F44" s="40" t="s">
        <v>16</v>
      </c>
      <c r="G44" s="48"/>
    </row>
    <row r="45" spans="1:21" s="9" customFormat="1" ht="67.5">
      <c r="A45" s="37" t="s">
        <v>67</v>
      </c>
      <c r="B45" s="38" t="s">
        <v>68</v>
      </c>
      <c r="C45" s="39" t="s">
        <v>19</v>
      </c>
      <c r="D45" s="34">
        <v>0</v>
      </c>
      <c r="E45" s="34">
        <v>0</v>
      </c>
      <c r="F45" s="40" t="s">
        <v>16</v>
      </c>
      <c r="G45" s="48"/>
    </row>
    <row r="46" spans="1:21" s="9" customFormat="1" ht="13.5">
      <c r="A46" s="37" t="s">
        <v>69</v>
      </c>
      <c r="B46" s="41" t="s">
        <v>115</v>
      </c>
      <c r="C46" s="39" t="s">
        <v>19</v>
      </c>
      <c r="D46" s="34">
        <v>16887.16</v>
      </c>
      <c r="E46" s="34">
        <v>17251.36522</v>
      </c>
      <c r="F46" s="40" t="s">
        <v>16</v>
      </c>
      <c r="G46" s="48"/>
    </row>
    <row r="47" spans="1:21" s="9" customFormat="1" ht="13.5">
      <c r="A47" s="37"/>
      <c r="B47" s="43" t="s">
        <v>70</v>
      </c>
      <c r="C47" s="39" t="s">
        <v>19</v>
      </c>
      <c r="D47" s="34">
        <v>16887.16</v>
      </c>
      <c r="E47" s="34">
        <v>17251.36522</v>
      </c>
      <c r="F47" s="40" t="s">
        <v>16</v>
      </c>
      <c r="G47" s="48"/>
    </row>
    <row r="48" spans="1:21" s="9" customFormat="1" ht="27">
      <c r="A48" s="37" t="s">
        <v>71</v>
      </c>
      <c r="B48" s="38" t="s">
        <v>116</v>
      </c>
      <c r="C48" s="39" t="s">
        <v>19</v>
      </c>
      <c r="D48" s="34">
        <v>16842.86</v>
      </c>
      <c r="E48" s="34">
        <v>16842.86</v>
      </c>
      <c r="F48" s="40" t="s">
        <v>16</v>
      </c>
      <c r="G48" s="48"/>
    </row>
    <row r="49" spans="1:14" s="9" customFormat="1" ht="13.5">
      <c r="A49" s="37" t="s">
        <v>72</v>
      </c>
      <c r="B49" s="43" t="s">
        <v>141</v>
      </c>
      <c r="C49" s="39" t="s">
        <v>19</v>
      </c>
      <c r="D49" s="34">
        <v>150063.14902620003</v>
      </c>
      <c r="E49" s="34">
        <v>161756.47980933904</v>
      </c>
      <c r="F49" s="40" t="s">
        <v>16</v>
      </c>
      <c r="G49" s="48"/>
      <c r="N49" s="23"/>
    </row>
    <row r="50" spans="1:14" s="9" customFormat="1" ht="27">
      <c r="A50" s="37" t="s">
        <v>73</v>
      </c>
      <c r="B50" s="38" t="s">
        <v>74</v>
      </c>
      <c r="C50" s="39" t="s">
        <v>19</v>
      </c>
      <c r="D50" s="34">
        <v>301803.59000000003</v>
      </c>
      <c r="E50" s="34">
        <v>317964.81198000046</v>
      </c>
      <c r="F50" s="40" t="s">
        <v>16</v>
      </c>
      <c r="G50" s="48"/>
    </row>
    <row r="51" spans="1:14" s="9" customFormat="1" ht="27">
      <c r="A51" s="37" t="s">
        <v>20</v>
      </c>
      <c r="B51" s="38" t="s">
        <v>75</v>
      </c>
      <c r="C51" s="39" t="s">
        <v>76</v>
      </c>
      <c r="D51" s="34">
        <v>134.63999999999999</v>
      </c>
      <c r="E51" s="34">
        <v>133.528479</v>
      </c>
      <c r="F51" s="40" t="s">
        <v>16</v>
      </c>
      <c r="G51" s="48"/>
    </row>
    <row r="52" spans="1:14" s="9" customFormat="1" ht="40.5">
      <c r="A52" s="37" t="s">
        <v>48</v>
      </c>
      <c r="B52" s="38" t="s">
        <v>77</v>
      </c>
      <c r="C52" s="39" t="s">
        <v>19</v>
      </c>
      <c r="D52" s="36">
        <v>2241.5500000000002</v>
      </c>
      <c r="E52" s="36">
        <v>2381.2509088791498</v>
      </c>
      <c r="F52" s="40" t="s">
        <v>16</v>
      </c>
      <c r="G52" s="48"/>
    </row>
    <row r="53" spans="1:14" s="9" customFormat="1" ht="40.5">
      <c r="A53" s="37" t="s">
        <v>78</v>
      </c>
      <c r="B53" s="38" t="s">
        <v>79</v>
      </c>
      <c r="C53" s="39" t="s">
        <v>16</v>
      </c>
      <c r="D53" s="44" t="s">
        <v>16</v>
      </c>
      <c r="E53" s="44" t="s">
        <v>16</v>
      </c>
      <c r="F53" s="40" t="s">
        <v>16</v>
      </c>
      <c r="G53" s="48"/>
    </row>
    <row r="54" spans="1:14" s="9" customFormat="1" ht="13.5">
      <c r="A54" s="24" t="s">
        <v>17</v>
      </c>
      <c r="B54" s="27" t="s">
        <v>117</v>
      </c>
      <c r="C54" s="26" t="s">
        <v>80</v>
      </c>
      <c r="D54" s="34">
        <v>15560</v>
      </c>
      <c r="E54" s="34">
        <v>15623</v>
      </c>
      <c r="F54" s="30" t="s">
        <v>16</v>
      </c>
      <c r="G54" s="48"/>
    </row>
    <row r="55" spans="1:14" s="9" customFormat="1" ht="13.5">
      <c r="A55" s="24" t="s">
        <v>81</v>
      </c>
      <c r="B55" s="27" t="s">
        <v>82</v>
      </c>
      <c r="C55" s="26" t="s">
        <v>83</v>
      </c>
      <c r="D55" s="34">
        <v>694.26700000000005</v>
      </c>
      <c r="E55" s="34">
        <v>694.26700000000005</v>
      </c>
      <c r="F55" s="30" t="s">
        <v>16</v>
      </c>
      <c r="G55" s="48"/>
    </row>
    <row r="56" spans="1:14" s="9" customFormat="1" ht="13.5">
      <c r="A56" s="24" t="s">
        <v>121</v>
      </c>
      <c r="B56" s="28" t="s">
        <v>125</v>
      </c>
      <c r="C56" s="26" t="s">
        <v>83</v>
      </c>
      <c r="D56" s="34">
        <v>0</v>
      </c>
      <c r="E56" s="34">
        <v>0</v>
      </c>
      <c r="F56" s="30" t="s">
        <v>16</v>
      </c>
      <c r="G56" s="48"/>
    </row>
    <row r="57" spans="1:14" s="9" customFormat="1" ht="13.5">
      <c r="A57" s="24" t="s">
        <v>122</v>
      </c>
      <c r="B57" s="28" t="s">
        <v>126</v>
      </c>
      <c r="C57" s="26" t="s">
        <v>83</v>
      </c>
      <c r="D57" s="34">
        <v>198</v>
      </c>
      <c r="E57" s="34">
        <v>198</v>
      </c>
      <c r="F57" s="30" t="s">
        <v>16</v>
      </c>
      <c r="G57" s="48"/>
    </row>
    <row r="58" spans="1:14" s="9" customFormat="1" ht="13.5">
      <c r="A58" s="24" t="s">
        <v>123</v>
      </c>
      <c r="B58" s="28" t="s">
        <v>127</v>
      </c>
      <c r="C58" s="26" t="s">
        <v>83</v>
      </c>
      <c r="D58" s="34">
        <v>496.267</v>
      </c>
      <c r="E58" s="34">
        <v>496.267</v>
      </c>
      <c r="F58" s="30" t="s">
        <v>16</v>
      </c>
      <c r="G58" s="48"/>
    </row>
    <row r="59" spans="1:14" s="9" customFormat="1" ht="13.5">
      <c r="A59" s="24" t="s">
        <v>124</v>
      </c>
      <c r="B59" s="28" t="s">
        <v>128</v>
      </c>
      <c r="C59" s="26" t="s">
        <v>83</v>
      </c>
      <c r="D59" s="34">
        <v>0</v>
      </c>
      <c r="E59" s="34">
        <v>0</v>
      </c>
      <c r="F59" s="30" t="s">
        <v>16</v>
      </c>
      <c r="G59" s="48"/>
    </row>
    <row r="60" spans="1:14" s="9" customFormat="1" ht="13.5">
      <c r="A60" s="24" t="s">
        <v>84</v>
      </c>
      <c r="B60" s="27" t="s">
        <v>85</v>
      </c>
      <c r="C60" s="26" t="s">
        <v>86</v>
      </c>
      <c r="D60" s="34">
        <v>4590.55</v>
      </c>
      <c r="E60" s="34">
        <v>5173.8</v>
      </c>
      <c r="F60" s="30" t="s">
        <v>16</v>
      </c>
      <c r="G60" s="48"/>
      <c r="H60" s="17"/>
    </row>
    <row r="61" spans="1:14" s="9" customFormat="1" ht="13.5">
      <c r="A61" s="24" t="s">
        <v>129</v>
      </c>
      <c r="B61" s="28" t="s">
        <v>125</v>
      </c>
      <c r="C61" s="26" t="s">
        <v>86</v>
      </c>
      <c r="D61" s="34">
        <v>0</v>
      </c>
      <c r="E61" s="34">
        <v>0</v>
      </c>
      <c r="F61" s="30" t="s">
        <v>16</v>
      </c>
      <c r="G61" s="48"/>
    </row>
    <row r="62" spans="1:14" s="9" customFormat="1" ht="13.5">
      <c r="A62" s="24" t="s">
        <v>130</v>
      </c>
      <c r="B62" s="28" t="s">
        <v>126</v>
      </c>
      <c r="C62" s="26" t="s">
        <v>86</v>
      </c>
      <c r="D62" s="31">
        <v>28.026</v>
      </c>
      <c r="E62" s="31">
        <v>28.026</v>
      </c>
      <c r="F62" s="30" t="s">
        <v>16</v>
      </c>
      <c r="G62" s="48"/>
    </row>
    <row r="63" spans="1:14" s="9" customFormat="1" ht="13.5">
      <c r="A63" s="24" t="s">
        <v>131</v>
      </c>
      <c r="B63" s="28" t="s">
        <v>127</v>
      </c>
      <c r="C63" s="26" t="s">
        <v>86</v>
      </c>
      <c r="D63" s="31">
        <v>1613.16</v>
      </c>
      <c r="E63" s="31">
        <v>1810.87</v>
      </c>
      <c r="F63" s="30" t="s">
        <v>16</v>
      </c>
      <c r="G63" s="48"/>
    </row>
    <row r="64" spans="1:14" s="9" customFormat="1" ht="13.5">
      <c r="A64" s="24" t="s">
        <v>132</v>
      </c>
      <c r="B64" s="28" t="s">
        <v>128</v>
      </c>
      <c r="C64" s="26" t="s">
        <v>86</v>
      </c>
      <c r="D64" s="31">
        <v>2949.37</v>
      </c>
      <c r="E64" s="31">
        <v>3334.92</v>
      </c>
      <c r="F64" s="30" t="s">
        <v>16</v>
      </c>
      <c r="G64" s="48"/>
    </row>
    <row r="65" spans="1:13" s="9" customFormat="1" ht="13.5">
      <c r="A65" s="24" t="s">
        <v>87</v>
      </c>
      <c r="B65" s="27" t="s">
        <v>88</v>
      </c>
      <c r="C65" s="26" t="s">
        <v>86</v>
      </c>
      <c r="D65" s="31">
        <v>9246</v>
      </c>
      <c r="E65" s="31">
        <v>9684.2999999999993</v>
      </c>
      <c r="F65" s="30" t="s">
        <v>16</v>
      </c>
      <c r="G65" s="48"/>
    </row>
    <row r="66" spans="1:13" s="9" customFormat="1" ht="13.5">
      <c r="A66" s="24" t="s">
        <v>133</v>
      </c>
      <c r="B66" s="28" t="s">
        <v>125</v>
      </c>
      <c r="C66" s="26" t="s">
        <v>86</v>
      </c>
      <c r="D66" s="31">
        <v>0</v>
      </c>
      <c r="E66" s="31">
        <v>0</v>
      </c>
      <c r="F66" s="30" t="s">
        <v>16</v>
      </c>
      <c r="G66" s="48"/>
    </row>
    <row r="67" spans="1:13" s="9" customFormat="1" ht="13.5">
      <c r="A67" s="24" t="s">
        <v>134</v>
      </c>
      <c r="B67" s="28" t="s">
        <v>126</v>
      </c>
      <c r="C67" s="26" t="s">
        <v>86</v>
      </c>
      <c r="D67" s="31">
        <v>477</v>
      </c>
      <c r="E67" s="31">
        <v>477</v>
      </c>
      <c r="F67" s="30" t="s">
        <v>16</v>
      </c>
      <c r="G67" s="48"/>
    </row>
    <row r="68" spans="1:13" s="9" customFormat="1" ht="13.5">
      <c r="A68" s="24" t="s">
        <v>136</v>
      </c>
      <c r="B68" s="28" t="s">
        <v>127</v>
      </c>
      <c r="C68" s="26" t="s">
        <v>86</v>
      </c>
      <c r="D68" s="31">
        <v>8769</v>
      </c>
      <c r="E68" s="31">
        <v>9207.2999999999993</v>
      </c>
      <c r="F68" s="30" t="s">
        <v>16</v>
      </c>
      <c r="G68" s="48"/>
    </row>
    <row r="69" spans="1:13" s="9" customFormat="1" ht="13.5">
      <c r="A69" s="24" t="s">
        <v>135</v>
      </c>
      <c r="B69" s="28" t="s">
        <v>128</v>
      </c>
      <c r="C69" s="26" t="s">
        <v>86</v>
      </c>
      <c r="D69" s="31">
        <v>0</v>
      </c>
      <c r="E69" s="31">
        <v>0</v>
      </c>
      <c r="F69" s="30" t="s">
        <v>16</v>
      </c>
      <c r="G69" s="48"/>
    </row>
    <row r="70" spans="1:13" s="9" customFormat="1" ht="13.5">
      <c r="A70" s="24" t="s">
        <v>89</v>
      </c>
      <c r="B70" s="27" t="s">
        <v>90</v>
      </c>
      <c r="C70" s="26" t="s">
        <v>91</v>
      </c>
      <c r="D70" s="31">
        <v>1690.91</v>
      </c>
      <c r="E70" s="31">
        <v>1921.96</v>
      </c>
      <c r="F70" s="30" t="s">
        <v>16</v>
      </c>
      <c r="G70" s="48"/>
    </row>
    <row r="71" spans="1:13" s="9" customFormat="1" ht="13.5">
      <c r="A71" s="24" t="s">
        <v>137</v>
      </c>
      <c r="B71" s="28" t="s">
        <v>125</v>
      </c>
      <c r="C71" s="26" t="s">
        <v>91</v>
      </c>
      <c r="D71" s="31">
        <v>0</v>
      </c>
      <c r="E71" s="31">
        <v>0</v>
      </c>
      <c r="F71" s="30" t="s">
        <v>16</v>
      </c>
      <c r="G71" s="48"/>
    </row>
    <row r="72" spans="1:13" s="9" customFormat="1" ht="13.5">
      <c r="A72" s="24" t="s">
        <v>138</v>
      </c>
      <c r="B72" s="28" t="s">
        <v>126</v>
      </c>
      <c r="C72" s="26" t="s">
        <v>91</v>
      </c>
      <c r="D72" s="31">
        <v>15.57</v>
      </c>
      <c r="E72" s="31">
        <v>15.57</v>
      </c>
      <c r="F72" s="30" t="s">
        <v>16</v>
      </c>
      <c r="G72" s="48"/>
    </row>
    <row r="73" spans="1:13" s="9" customFormat="1" ht="13.5">
      <c r="A73" s="24" t="s">
        <v>139</v>
      </c>
      <c r="B73" s="28" t="s">
        <v>127</v>
      </c>
      <c r="C73" s="26" t="s">
        <v>91</v>
      </c>
      <c r="D73" s="31">
        <v>533.37300000000005</v>
      </c>
      <c r="E73" s="31">
        <v>594.28</v>
      </c>
      <c r="F73" s="30" t="s">
        <v>16</v>
      </c>
      <c r="G73" s="48"/>
    </row>
    <row r="74" spans="1:13" s="9" customFormat="1" ht="13.5">
      <c r="A74" s="24" t="s">
        <v>140</v>
      </c>
      <c r="B74" s="28" t="s">
        <v>128</v>
      </c>
      <c r="C74" s="26" t="s">
        <v>91</v>
      </c>
      <c r="D74" s="31">
        <v>1141.97</v>
      </c>
      <c r="E74" s="31">
        <v>1312.11</v>
      </c>
      <c r="F74" s="30" t="s">
        <v>16</v>
      </c>
      <c r="G74" s="48"/>
    </row>
    <row r="75" spans="1:13" s="9" customFormat="1" ht="13.5">
      <c r="A75" s="24" t="s">
        <v>92</v>
      </c>
      <c r="B75" s="27" t="s">
        <v>93</v>
      </c>
      <c r="C75" s="26" t="s">
        <v>94</v>
      </c>
      <c r="D75" s="36">
        <v>0.81873554970986995</v>
      </c>
      <c r="E75" s="36">
        <v>0.83180920161845595</v>
      </c>
      <c r="F75" s="30" t="s">
        <v>16</v>
      </c>
      <c r="G75" s="48"/>
      <c r="H75" s="23"/>
      <c r="M75" s="35"/>
    </row>
    <row r="76" spans="1:13" s="9" customFormat="1" ht="13.5">
      <c r="A76" s="24" t="s">
        <v>95</v>
      </c>
      <c r="B76" s="25" t="s">
        <v>96</v>
      </c>
      <c r="C76" s="26" t="s">
        <v>19</v>
      </c>
      <c r="D76" s="34">
        <v>24582.53</v>
      </c>
      <c r="E76" s="34">
        <v>24582.53</v>
      </c>
      <c r="F76" s="30" t="s">
        <v>16</v>
      </c>
      <c r="G76" s="48"/>
    </row>
    <row r="77" spans="1:13" s="9" customFormat="1" ht="13.5">
      <c r="A77" s="24" t="s">
        <v>97</v>
      </c>
      <c r="B77" s="28" t="s">
        <v>98</v>
      </c>
      <c r="C77" s="26" t="s">
        <v>19</v>
      </c>
      <c r="D77" s="34">
        <v>5565.89</v>
      </c>
      <c r="E77" s="34">
        <v>5565.89</v>
      </c>
      <c r="F77" s="30" t="s">
        <v>16</v>
      </c>
      <c r="G77" s="48"/>
    </row>
    <row r="78" spans="1:13" s="9" customFormat="1" ht="27">
      <c r="A78" s="24" t="s">
        <v>99</v>
      </c>
      <c r="B78" s="25" t="s">
        <v>118</v>
      </c>
      <c r="C78" s="26" t="s">
        <v>94</v>
      </c>
      <c r="D78" s="30" t="s">
        <v>16</v>
      </c>
      <c r="E78" s="30" t="s">
        <v>16</v>
      </c>
      <c r="F78" s="30" t="s">
        <v>16</v>
      </c>
      <c r="G78" s="48"/>
    </row>
    <row r="80" spans="1:13" s="1" customFormat="1" ht="12.75">
      <c r="G80" s="49"/>
    </row>
    <row r="81" spans="1:7" s="1" customFormat="1" ht="68.25" customHeight="1">
      <c r="A81" s="51" t="s">
        <v>100</v>
      </c>
      <c r="B81" s="52"/>
      <c r="C81" s="52"/>
      <c r="D81" s="52"/>
      <c r="E81" s="52"/>
      <c r="F81" s="52"/>
      <c r="G81" s="49"/>
    </row>
    <row r="82" spans="1:7" s="1" customFormat="1" ht="25.5" customHeight="1">
      <c r="A82" s="51" t="s">
        <v>101</v>
      </c>
      <c r="B82" s="52"/>
      <c r="C82" s="52"/>
      <c r="D82" s="52"/>
      <c r="E82" s="52"/>
      <c r="F82" s="52"/>
      <c r="G82" s="49"/>
    </row>
    <row r="83" spans="1:7" s="1" customFormat="1" ht="25.5" customHeight="1">
      <c r="A83" s="51" t="s">
        <v>102</v>
      </c>
      <c r="B83" s="52"/>
      <c r="C83" s="52"/>
      <c r="D83" s="52"/>
      <c r="E83" s="52"/>
      <c r="F83" s="52"/>
      <c r="G83" s="49"/>
    </row>
    <row r="84" spans="1:7" s="1" customFormat="1" ht="25.5" customHeight="1">
      <c r="A84" s="51" t="s">
        <v>103</v>
      </c>
      <c r="B84" s="52"/>
      <c r="C84" s="52"/>
      <c r="D84" s="52"/>
      <c r="E84" s="52"/>
      <c r="F84" s="52"/>
      <c r="G84" s="49"/>
    </row>
    <row r="85" spans="1:7" s="1" customFormat="1" ht="25.5" customHeight="1">
      <c r="A85" s="51" t="s">
        <v>104</v>
      </c>
      <c r="B85" s="52"/>
      <c r="C85" s="52"/>
      <c r="D85" s="52"/>
      <c r="E85" s="52"/>
      <c r="F85" s="52"/>
      <c r="G85" s="49"/>
    </row>
    <row r="86" spans="1:7" ht="3" customHeight="1"/>
    <row r="97" spans="5:7" s="21" customFormat="1" ht="15.75">
      <c r="E97" s="21" t="s">
        <v>143</v>
      </c>
      <c r="F97" s="21" t="s">
        <v>147</v>
      </c>
      <c r="G97" s="50"/>
    </row>
    <row r="102" spans="5:7" ht="25.5" customHeight="1"/>
  </sheetData>
  <mergeCells count="14">
    <mergeCell ref="A1:F1"/>
    <mergeCell ref="A2:F2"/>
    <mergeCell ref="A3:F3"/>
    <mergeCell ref="A4:F4"/>
    <mergeCell ref="A11:A12"/>
    <mergeCell ref="B11:B12"/>
    <mergeCell ref="C11:C12"/>
    <mergeCell ref="F11:F12"/>
    <mergeCell ref="A85:F85"/>
    <mergeCell ref="D11:E11"/>
    <mergeCell ref="A81:F81"/>
    <mergeCell ref="A82:F82"/>
    <mergeCell ref="A83:F83"/>
    <mergeCell ref="A84:F84"/>
  </mergeCells>
  <pageMargins left="0.78740157480314965" right="0.31496062992125984" top="0.59055118110236227" bottom="0.39370078740157483" header="0.19685039370078741" footer="0.19685039370078741"/>
  <pageSetup paperSize="9" scale="66" fitToHeight="10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и объем затрат 20 (2</vt:lpstr>
      <vt:lpstr>Структура и объем затрат 2020</vt:lpstr>
      <vt:lpstr>'Структура и объем затрат 20 (2'!Заголовки_для_печати</vt:lpstr>
      <vt:lpstr>'Структура и объем затрат 2020'!Заголовки_для_печати</vt:lpstr>
      <vt:lpstr>'Структура и объем затрат 20 (2'!Область_печати</vt:lpstr>
      <vt:lpstr>'Структура и объем затрат 2020'!Область_печати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Демиденко-МС</cp:lastModifiedBy>
  <cp:lastPrinted>2021-04-02T02:08:49Z</cp:lastPrinted>
  <dcterms:created xsi:type="dcterms:W3CDTF">2016-05-13T02:09:20Z</dcterms:created>
  <dcterms:modified xsi:type="dcterms:W3CDTF">2023-03-31T07:13:29Z</dcterms:modified>
</cp:coreProperties>
</file>