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3955" windowHeight="10290"/>
  </bookViews>
  <sheets>
    <sheet name="Тореза 68" sheetId="1" r:id="rId1"/>
  </sheets>
  <calcPr calcId="125725"/>
</workbook>
</file>

<file path=xl/calcChain.xml><?xml version="1.0" encoding="utf-8"?>
<calcChain xmlns="http://schemas.openxmlformats.org/spreadsheetml/2006/main">
  <c r="C41" i="1"/>
  <c r="C34"/>
  <c r="R23"/>
  <c r="P23"/>
  <c r="N23"/>
  <c r="E18"/>
  <c r="D18"/>
  <c r="C18"/>
  <c r="G17"/>
  <c r="G16"/>
  <c r="G15"/>
  <c r="G14"/>
  <c r="G12"/>
  <c r="F18" s="1"/>
  <c r="G11"/>
</calcChain>
</file>

<file path=xl/sharedStrings.xml><?xml version="1.0" encoding="utf-8"?>
<sst xmlns="http://schemas.openxmlformats.org/spreadsheetml/2006/main" count="80" uniqueCount="71">
  <si>
    <t>ООО "УК  Пионер"</t>
  </si>
  <si>
    <t xml:space="preserve">Отчет о стоимости выполненных работ по содержанию и текущему ремонту общего имущества жилого дома за  2016 год  </t>
  </si>
  <si>
    <t>по адресу: ул. Тореза 68</t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</si>
  <si>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</si>
  <si>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</si>
  <si>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</si>
  <si>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</si>
  <si>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</si>
  <si>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</si>
  <si>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</si>
  <si>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</si>
  <si>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</si>
  <si>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вывоз</t>
  </si>
  <si>
    <t>ремонт</t>
  </si>
  <si>
    <t>сод</t>
  </si>
  <si>
    <t>Содержание и ремонт жилья</t>
  </si>
  <si>
    <t>Капитальный ремонт общего имущества</t>
  </si>
  <si>
    <t>Поступление от провайдеров</t>
  </si>
  <si>
    <t>Вывоз мусора</t>
  </si>
  <si>
    <t>Вывоз и утилизация ТКО</t>
  </si>
  <si>
    <t>Уборка мусоропровода</t>
  </si>
  <si>
    <t>Повышающий к-т ГВС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</si>
  <si>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</si>
  <si>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</si>
  <si>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</si>
  <si>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</si>
  <si>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</si>
  <si>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</si>
  <si>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жилья</t>
  </si>
  <si>
    <t>Содержание инженерного оборудования</t>
  </si>
  <si>
    <t xml:space="preserve">ООО "УК Пионер" </t>
  </si>
  <si>
    <t xml:space="preserve">Отключения,  осмотры, запуски систем г/х/в и отопления, ревизии, , мелкий ремонт на трубопроводе </t>
  </si>
  <si>
    <t>Содержание строительных конструкций</t>
  </si>
  <si>
    <t>Мелкий ремонт строительных конструкций, очистка ливневок, флюгарок.</t>
  </si>
  <si>
    <t xml:space="preserve">Услуги ГЦРКП  по начислению  платежей </t>
  </si>
  <si>
    <t>ООО "ГЦРКП"</t>
  </si>
  <si>
    <t>Договор с ООО "ГЦРКП"</t>
  </si>
  <si>
    <t>Дератизация, дезинсекция</t>
  </si>
  <si>
    <t>ООО "Дезинфекционная станция"</t>
  </si>
  <si>
    <t>Обработка 1 раз в месяц от грызунов , дезинсекция от блох и муравьёв</t>
  </si>
  <si>
    <t xml:space="preserve">Аварийно-Диспетчерское обслуживание </t>
  </si>
  <si>
    <t>Договор обслуживания</t>
  </si>
  <si>
    <t>Санитарное содержание МОП</t>
  </si>
  <si>
    <t>Заработная плата дворника, налоги с ФОТ, хозяйственные и моющие средства, уборочный инструмент</t>
  </si>
  <si>
    <t xml:space="preserve">Вывоз и утилизация КГО </t>
  </si>
  <si>
    <t>ООО "УК Пионер" ООО "ЭкоЛэнд"</t>
  </si>
  <si>
    <t xml:space="preserve"> Вывоз и утилизация КГО</t>
  </si>
  <si>
    <t>Услуги управления</t>
  </si>
  <si>
    <t>Договор управления</t>
  </si>
  <si>
    <t>Содержание придомой территории</t>
  </si>
  <si>
    <t>Очистка придомовой терртитории, покос. Песочница,. песок</t>
  </si>
  <si>
    <t xml:space="preserve">Электроэнергия МОП </t>
  </si>
  <si>
    <t>ОАО "Кузбассэнергосбыт"</t>
  </si>
  <si>
    <t>Потребленная жителями разница между показаниями общедомового счетчика и переданными показаниями жителей ( в том числе и электроэнергия МОП и лифта).</t>
  </si>
  <si>
    <t xml:space="preserve"> </t>
  </si>
  <si>
    <t>Ремонт жилья</t>
  </si>
  <si>
    <t>Ремонт внутридомового инженерного оборудования</t>
  </si>
  <si>
    <t>Замена стояков отопления, ремонт инженерного оборудования</t>
  </si>
  <si>
    <t>Ремонт внутридомового электротехнического оборудования</t>
  </si>
  <si>
    <t xml:space="preserve">ООО "УК  Пионер" </t>
  </si>
  <si>
    <t>Замены и ремонты светильников</t>
  </si>
  <si>
    <t>Изготовление и установка антивандальных экранов и стендов</t>
  </si>
  <si>
    <t>ООО "Казыр"</t>
  </si>
  <si>
    <t>Ремонт подъездов</t>
  </si>
  <si>
    <t>ООО "УК Пионер"</t>
  </si>
  <si>
    <t xml:space="preserve">Ремонт межпанельных швов </t>
  </si>
  <si>
    <t>ООО "Ампир"</t>
  </si>
  <si>
    <t>Согласовано:</t>
  </si>
  <si>
    <t xml:space="preserve">Председатель Совета дома </t>
  </si>
  <si>
    <t xml:space="preserve">Директор </t>
  </si>
  <si>
    <t>В.А.Ляшенко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</si>
</sst>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12" fillId="0" borderId="1" xfId="0" applyFont="1" applyBorder="1" applyAlignment="1"/>
    <xf numFmtId="0" fontId="8" fillId="0" borderId="1" xfId="0" applyFont="1" applyBorder="1" applyAlignment="1">
      <alignment vertical="center" wrapText="1"/>
    </xf>
    <xf numFmtId="0" fontId="9" fillId="0" borderId="1" xfId="0" applyFont="1" applyBorder="1"/>
    <xf numFmtId="0" fontId="9" fillId="0" borderId="1" xfId="0" applyFont="1" applyFill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2" fontId="9" fillId="0" borderId="2" xfId="0" applyNumberFormat="1" applyFont="1" applyBorder="1" applyAlignment="1">
      <alignment vertical="center"/>
    </xf>
    <xf numFmtId="2" fontId="9" fillId="0" borderId="4" xfId="0" applyNumberFormat="1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0" fillId="0" borderId="0" xfId="0" applyBorder="1"/>
    <xf numFmtId="0" fontId="8" fillId="0" borderId="1" xfId="0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5" fillId="0" borderId="2" xfId="0" applyNumberFormat="1" applyFont="1" applyFill="1" applyBorder="1" applyAlignment="1" applyProtection="1">
      <alignment horizontal="left" vertical="top"/>
    </xf>
    <xf numFmtId="0" fontId="16" fillId="0" borderId="4" xfId="0" applyFont="1" applyBorder="1" applyAlignment="1">
      <alignment horizontal="left" vertical="top"/>
    </xf>
    <xf numFmtId="0" fontId="15" fillId="0" borderId="1" xfId="0" applyNumberFormat="1" applyFont="1" applyFill="1" applyBorder="1" applyAlignment="1" applyProtection="1">
      <alignment horizontal="left" vertical="top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15" fillId="0" borderId="2" xfId="0" applyNumberFormat="1" applyFont="1" applyFill="1" applyBorder="1" applyAlignment="1" applyProtection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top"/>
    </xf>
    <xf numFmtId="0" fontId="18" fillId="0" borderId="4" xfId="0" applyFont="1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11" fillId="0" borderId="2" xfId="0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8" fillId="0" borderId="4" xfId="0" applyFont="1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/>
    </xf>
    <xf numFmtId="0" fontId="18" fillId="0" borderId="4" xfId="0" applyFont="1" applyBorder="1" applyAlignment="1">
      <alignment horizontal="left"/>
    </xf>
    <xf numFmtId="0" fontId="9" fillId="0" borderId="1" xfId="0" applyNumberFormat="1" applyFon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8" fillId="0" borderId="4" xfId="0" applyFont="1" applyBorder="1" applyAlignment="1">
      <alignment horizontal="left" wrapText="1"/>
    </xf>
    <xf numFmtId="2" fontId="20" fillId="0" borderId="1" xfId="0" applyNumberFormat="1" applyFont="1" applyFill="1" applyBorder="1" applyAlignment="1" applyProtection="1">
      <alignment horizontal="right"/>
    </xf>
    <xf numFmtId="0" fontId="11" fillId="0" borderId="3" xfId="0" applyNumberFormat="1" applyFont="1" applyBorder="1" applyAlignment="1">
      <alignment horizontal="center" wrapText="1"/>
    </xf>
    <xf numFmtId="0" fontId="11" fillId="0" borderId="4" xfId="0" applyNumberFormat="1" applyFont="1" applyBorder="1" applyAlignment="1">
      <alignment horizontal="center" wrapText="1"/>
    </xf>
    <xf numFmtId="0" fontId="18" fillId="0" borderId="3" xfId="0" applyFont="1" applyBorder="1" applyAlignment="1">
      <alignment horizontal="left" wrapText="1"/>
    </xf>
    <xf numFmtId="0" fontId="8" fillId="0" borderId="2" xfId="0" applyNumberFormat="1" applyFont="1" applyBorder="1" applyAlignment="1">
      <alignment horizontal="center" wrapText="1"/>
    </xf>
    <xf numFmtId="0" fontId="21" fillId="0" borderId="3" xfId="0" applyFont="1" applyBorder="1" applyAlignment="1">
      <alignment horizontal="center" wrapText="1"/>
    </xf>
    <xf numFmtId="0" fontId="21" fillId="0" borderId="4" xfId="0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2" fontId="20" fillId="0" borderId="1" xfId="0" applyNumberFormat="1" applyFont="1" applyFill="1" applyBorder="1" applyAlignment="1" applyProtection="1">
      <alignment horizontal="center" wrapText="1"/>
    </xf>
    <xf numFmtId="0" fontId="22" fillId="0" borderId="1" xfId="0" applyNumberFormat="1" applyFont="1" applyFill="1" applyBorder="1" applyAlignment="1" applyProtection="1">
      <alignment horizontal="center"/>
    </xf>
    <xf numFmtId="0" fontId="22" fillId="0" borderId="2" xfId="0" applyNumberFormat="1" applyFont="1" applyFill="1" applyBorder="1" applyAlignment="1" applyProtection="1">
      <alignment horizontal="center"/>
    </xf>
    <xf numFmtId="0" fontId="21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23" fillId="0" borderId="4" xfId="0" applyFont="1" applyBorder="1" applyAlignment="1">
      <alignment vertical="top" wrapText="1"/>
    </xf>
    <xf numFmtId="0" fontId="10" fillId="0" borderId="1" xfId="0" applyFont="1" applyBorder="1" applyAlignment="1">
      <alignment horizontal="right"/>
    </xf>
    <xf numFmtId="0" fontId="9" fillId="0" borderId="3" xfId="0" applyFont="1" applyBorder="1" applyAlignment="1">
      <alignment horizontal="center" vertical="top" wrapText="1"/>
    </xf>
    <xf numFmtId="0" fontId="22" fillId="0" borderId="2" xfId="0" applyNumberFormat="1" applyFont="1" applyFill="1" applyBorder="1" applyAlignment="1" applyProtection="1">
      <alignment horizontal="center" wrapText="1"/>
    </xf>
    <xf numFmtId="0" fontId="24" fillId="0" borderId="3" xfId="0" applyFont="1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wrapText="1"/>
    </xf>
    <xf numFmtId="0" fontId="25" fillId="0" borderId="2" xfId="0" applyNumberFormat="1" applyFont="1" applyFill="1" applyBorder="1" applyAlignment="1" applyProtection="1">
      <alignment horizontal="center" wrapText="1"/>
    </xf>
    <xf numFmtId="0" fontId="0" fillId="0" borderId="3" xfId="0" applyBorder="1" applyAlignment="1">
      <alignment horizontal="left" vertical="top"/>
    </xf>
    <xf numFmtId="0" fontId="9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1" fillId="0" borderId="2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6" fillId="0" borderId="2" xfId="0" applyNumberFormat="1" applyFont="1" applyFill="1" applyBorder="1" applyAlignment="1" applyProtection="1">
      <alignment horizontal="left" vertical="top"/>
    </xf>
    <xf numFmtId="0" fontId="1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4" fillId="0" borderId="8" xfId="0" applyNumberFormat="1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7"/>
  <sheetViews>
    <sheetView tabSelected="1" zoomScaleNormal="70" workbookViewId="0">
      <selection activeCell="E16" sqref="E16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1.4257812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  <col min="9" max="9" width="10.85546875" customWidth="1"/>
    <col min="14" max="18" width="0" hidden="1" customWidth="1"/>
  </cols>
  <sheetData>
    <row r="1" spans="1:18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8" ht="30.75" customHeight="1">
      <c r="A2" s="4" t="s">
        <v>1</v>
      </c>
      <c r="B2" s="4"/>
      <c r="C2" s="4"/>
      <c r="D2" s="4"/>
      <c r="E2" s="4"/>
      <c r="F2" s="5"/>
      <c r="G2" s="5"/>
      <c r="H2" s="5"/>
      <c r="I2" s="6"/>
      <c r="J2" s="6"/>
      <c r="K2" s="6"/>
      <c r="L2" s="7"/>
      <c r="M2" s="7"/>
      <c r="N2" s="7"/>
    </row>
    <row r="3" spans="1:18" ht="15.75">
      <c r="A3" s="4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8" hidden="1"/>
    <row r="6" spans="1:18" hidden="1"/>
    <row r="7" spans="1:18" ht="26.25">
      <c r="A7" s="9" t="s">
        <v>3</v>
      </c>
      <c r="B7" s="10" t="s">
        <v>4</v>
      </c>
      <c r="C7" s="11">
        <v>8389.2000000000007</v>
      </c>
      <c r="D7" s="12" t="s">
        <v>5</v>
      </c>
      <c r="E7" s="13"/>
      <c r="F7" s="14"/>
      <c r="G7" s="9" t="s">
        <v>4</v>
      </c>
      <c r="H7" s="11">
        <v>1335.85</v>
      </c>
    </row>
    <row r="9" spans="1:18" ht="16.5" customHeight="1">
      <c r="A9" s="15" t="s">
        <v>6</v>
      </c>
      <c r="B9" s="15"/>
      <c r="C9" s="15"/>
      <c r="D9" s="15"/>
      <c r="E9" s="15"/>
      <c r="F9" s="15"/>
      <c r="G9" s="15"/>
      <c r="H9" s="15"/>
    </row>
    <row r="10" spans="1:18" ht="46.5" customHeight="1">
      <c r="A10" s="16" t="s">
        <v>7</v>
      </c>
      <c r="B10" s="17"/>
      <c r="C10" s="18" t="s">
        <v>8</v>
      </c>
      <c r="D10" s="19" t="s">
        <v>9</v>
      </c>
      <c r="E10" s="19" t="s">
        <v>10</v>
      </c>
      <c r="F10" s="20" t="s">
        <v>11</v>
      </c>
      <c r="G10" s="21"/>
      <c r="H10" s="21"/>
      <c r="N10" t="s">
        <v>12</v>
      </c>
      <c r="P10" t="s">
        <v>13</v>
      </c>
      <c r="R10" t="s">
        <v>14</v>
      </c>
    </row>
    <row r="11" spans="1:18" ht="26.25" customHeight="1">
      <c r="A11" s="22" t="s">
        <v>15</v>
      </c>
      <c r="B11" s="23"/>
      <c r="C11" s="24">
        <v>401743</v>
      </c>
      <c r="D11" s="25">
        <v>1533267</v>
      </c>
      <c r="E11" s="26">
        <v>1533796.1</v>
      </c>
      <c r="F11" s="25"/>
      <c r="G11" s="27">
        <f t="shared" ref="G11:G17" si="0">C11+D11-E11</f>
        <v>401213.89999999991</v>
      </c>
      <c r="H11" s="28"/>
      <c r="I11" s="29"/>
      <c r="J11" s="30"/>
    </row>
    <row r="12" spans="1:18" ht="27" customHeight="1">
      <c r="A12" s="22" t="s">
        <v>16</v>
      </c>
      <c r="B12" s="23"/>
      <c r="C12" s="24">
        <v>5299.33</v>
      </c>
      <c r="D12" s="25">
        <v>795.44</v>
      </c>
      <c r="E12" s="26">
        <v>745.07</v>
      </c>
      <c r="F12" s="25"/>
      <c r="G12" s="27">
        <f t="shared" si="0"/>
        <v>5349.7000000000007</v>
      </c>
      <c r="H12" s="28"/>
      <c r="I12" s="29"/>
      <c r="J12" s="30"/>
    </row>
    <row r="13" spans="1:18" ht="27" customHeight="1">
      <c r="A13" s="22" t="s">
        <v>17</v>
      </c>
      <c r="B13" s="23"/>
      <c r="C13" s="26"/>
      <c r="D13" s="25"/>
      <c r="E13" s="25">
        <v>8100</v>
      </c>
      <c r="F13" s="25"/>
      <c r="G13" s="27"/>
      <c r="H13" s="28"/>
      <c r="I13" s="29"/>
      <c r="J13" s="31"/>
      <c r="N13">
        <v>2139.02</v>
      </c>
      <c r="P13">
        <v>11517.8</v>
      </c>
      <c r="R13">
        <v>19204.93</v>
      </c>
    </row>
    <row r="14" spans="1:18" ht="18.75" customHeight="1">
      <c r="A14" s="22" t="s">
        <v>18</v>
      </c>
      <c r="B14" s="23"/>
      <c r="C14" s="26">
        <v>35853.26</v>
      </c>
      <c r="D14" s="25">
        <v>32866.22</v>
      </c>
      <c r="E14" s="25">
        <v>68719.48</v>
      </c>
      <c r="F14" s="25"/>
      <c r="G14" s="27">
        <f t="shared" si="0"/>
        <v>0</v>
      </c>
      <c r="H14" s="28"/>
      <c r="I14" s="29"/>
      <c r="J14" s="31"/>
      <c r="N14">
        <v>2506.88</v>
      </c>
      <c r="P14">
        <v>13010.8</v>
      </c>
      <c r="R14">
        <v>21203.25</v>
      </c>
    </row>
    <row r="15" spans="1:18" ht="18.75" customHeight="1">
      <c r="A15" s="22" t="s">
        <v>19</v>
      </c>
      <c r="B15" s="23"/>
      <c r="C15" s="26">
        <v>0</v>
      </c>
      <c r="D15" s="25">
        <v>149161.29999999999</v>
      </c>
      <c r="E15" s="25">
        <v>109818.7</v>
      </c>
      <c r="F15" s="25"/>
      <c r="G15" s="27">
        <f t="shared" si="0"/>
        <v>39342.599999999991</v>
      </c>
      <c r="H15" s="28"/>
      <c r="I15" s="29"/>
      <c r="J15" s="31"/>
    </row>
    <row r="16" spans="1:18" ht="18.75" customHeight="1">
      <c r="A16" s="22" t="s">
        <v>20</v>
      </c>
      <c r="B16" s="23"/>
      <c r="C16" s="26">
        <v>24653.11</v>
      </c>
      <c r="D16" s="25">
        <v>82538.289999999994</v>
      </c>
      <c r="E16" s="25">
        <v>97550.7</v>
      </c>
      <c r="F16" s="25"/>
      <c r="G16" s="27">
        <f t="shared" si="0"/>
        <v>9640.6999999999971</v>
      </c>
      <c r="H16" s="28"/>
      <c r="I16" s="29"/>
      <c r="J16" s="31"/>
    </row>
    <row r="17" spans="1:18" ht="18.75" customHeight="1">
      <c r="A17" s="22" t="s">
        <v>21</v>
      </c>
      <c r="B17" s="23"/>
      <c r="C17" s="26">
        <v>7197.37</v>
      </c>
      <c r="D17" s="25">
        <v>0</v>
      </c>
      <c r="E17" s="25">
        <v>3640.6</v>
      </c>
      <c r="F17" s="25"/>
      <c r="G17" s="27">
        <f t="shared" si="0"/>
        <v>3556.77</v>
      </c>
      <c r="H17" s="28"/>
      <c r="I17" s="29"/>
      <c r="J17" s="31"/>
    </row>
    <row r="18" spans="1:18" ht="18.75" customHeight="1">
      <c r="A18" s="32" t="s">
        <v>22</v>
      </c>
      <c r="B18" s="23"/>
      <c r="C18" s="26">
        <f>SUM(C11:C17)</f>
        <v>474746.07</v>
      </c>
      <c r="D18" s="25">
        <f>SUM(D11:D17)</f>
        <v>1798628.25</v>
      </c>
      <c r="E18" s="25">
        <f>SUM(E11:E17)</f>
        <v>1822370.6500000001</v>
      </c>
      <c r="F18" s="33">
        <f>G11+G12+G13+G14+G15+G16+G17</f>
        <v>459103.66999999993</v>
      </c>
      <c r="G18" s="33"/>
      <c r="H18" s="33"/>
      <c r="I18" s="29"/>
      <c r="J18" s="31"/>
      <c r="N18">
        <v>2241.96</v>
      </c>
      <c r="P18">
        <v>11039.6</v>
      </c>
      <c r="R18">
        <v>18350.330000000002</v>
      </c>
    </row>
    <row r="19" spans="1:18" ht="17.25" customHeight="1">
      <c r="N19">
        <v>2489.41</v>
      </c>
      <c r="P19">
        <v>13727.5</v>
      </c>
      <c r="R19">
        <v>22901.119999999999</v>
      </c>
    </row>
    <row r="20" spans="1:18" ht="27.75" customHeight="1">
      <c r="A20" s="34" t="s">
        <v>23</v>
      </c>
      <c r="B20" s="35"/>
      <c r="C20" s="35"/>
      <c r="D20" s="35"/>
      <c r="E20" s="35"/>
      <c r="F20" s="35"/>
      <c r="G20" s="35"/>
      <c r="H20" s="35"/>
      <c r="N20">
        <v>1645.71</v>
      </c>
      <c r="P20">
        <v>9936.9</v>
      </c>
      <c r="R20">
        <v>16478.32</v>
      </c>
    </row>
    <row r="21" spans="1:18" ht="14.25" customHeight="1">
      <c r="A21" s="36"/>
      <c r="B21" s="37"/>
      <c r="C21" s="37"/>
      <c r="D21" s="37"/>
      <c r="E21" s="37"/>
      <c r="F21" s="37"/>
      <c r="G21" s="37"/>
      <c r="H21" s="37"/>
      <c r="N21">
        <v>3364.57</v>
      </c>
      <c r="P21">
        <v>13201.8</v>
      </c>
      <c r="R21">
        <v>22024.1</v>
      </c>
    </row>
    <row r="22" spans="1:18" ht="38.25" customHeight="1">
      <c r="A22" s="38" t="s">
        <v>24</v>
      </c>
      <c r="B22" s="39"/>
      <c r="C22" s="40" t="s">
        <v>25</v>
      </c>
      <c r="D22" s="41" t="s">
        <v>26</v>
      </c>
      <c r="E22" s="42" t="s">
        <v>27</v>
      </c>
      <c r="F22" s="43"/>
      <c r="G22" s="43"/>
      <c r="H22" s="44"/>
      <c r="N22">
        <v>3951.83</v>
      </c>
      <c r="P22">
        <v>11836.1</v>
      </c>
      <c r="R22">
        <v>19011.18</v>
      </c>
    </row>
    <row r="23" spans="1:18" ht="15.75">
      <c r="A23" s="45" t="s">
        <v>28</v>
      </c>
      <c r="B23" s="46"/>
      <c r="C23" s="47"/>
      <c r="D23" s="48"/>
      <c r="E23" s="49"/>
      <c r="F23" s="50"/>
      <c r="G23" s="50"/>
      <c r="H23" s="51"/>
      <c r="N23">
        <f>SUM(N11:N22)</f>
        <v>18339.379999999997</v>
      </c>
      <c r="P23">
        <f>SUM(P11:P22)</f>
        <v>84270.5</v>
      </c>
      <c r="R23">
        <f>SUM(R11:R22)</f>
        <v>139173.23000000001</v>
      </c>
    </row>
    <row r="24" spans="1:18" ht="48" customHeight="1">
      <c r="A24" s="52" t="s">
        <v>29</v>
      </c>
      <c r="B24" s="46"/>
      <c r="C24" s="53">
        <v>53039</v>
      </c>
      <c r="D24" s="54" t="s">
        <v>30</v>
      </c>
      <c r="E24" s="55" t="s">
        <v>31</v>
      </c>
      <c r="F24" s="56"/>
      <c r="G24" s="56"/>
      <c r="H24" s="57"/>
    </row>
    <row r="25" spans="1:18" ht="39.75" customHeight="1">
      <c r="A25" s="52" t="s">
        <v>32</v>
      </c>
      <c r="B25" s="46"/>
      <c r="C25" s="53">
        <v>65911</v>
      </c>
      <c r="D25" s="54" t="s">
        <v>30</v>
      </c>
      <c r="E25" s="55" t="s">
        <v>33</v>
      </c>
      <c r="F25" s="56"/>
      <c r="G25" s="56"/>
      <c r="H25" s="57"/>
    </row>
    <row r="26" spans="1:18" ht="28.5" customHeight="1">
      <c r="A26" s="58" t="s">
        <v>34</v>
      </c>
      <c r="B26" s="59"/>
      <c r="C26" s="53">
        <v>32152.91</v>
      </c>
      <c r="D26" s="54" t="s">
        <v>35</v>
      </c>
      <c r="E26" s="55" t="s">
        <v>36</v>
      </c>
      <c r="F26" s="56"/>
      <c r="G26" s="56"/>
      <c r="H26" s="57"/>
    </row>
    <row r="27" spans="1:18" ht="33.75" customHeight="1">
      <c r="A27" s="60" t="s">
        <v>37</v>
      </c>
      <c r="B27" s="61"/>
      <c r="C27" s="53">
        <v>19314.13</v>
      </c>
      <c r="D27" s="62" t="s">
        <v>38</v>
      </c>
      <c r="E27" s="55" t="s">
        <v>39</v>
      </c>
      <c r="F27" s="56"/>
      <c r="G27" s="56"/>
      <c r="H27" s="57"/>
    </row>
    <row r="28" spans="1:18" ht="33" customHeight="1">
      <c r="A28" s="58" t="s">
        <v>40</v>
      </c>
      <c r="B28" s="63"/>
      <c r="C28" s="53">
        <v>181206.72</v>
      </c>
      <c r="D28" s="54" t="s">
        <v>30</v>
      </c>
      <c r="E28" s="55" t="s">
        <v>41</v>
      </c>
      <c r="F28" s="56"/>
      <c r="G28" s="56"/>
      <c r="H28" s="57"/>
    </row>
    <row r="29" spans="1:18" ht="47.25" customHeight="1">
      <c r="A29" s="64" t="s">
        <v>42</v>
      </c>
      <c r="B29" s="65"/>
      <c r="C29" s="53">
        <v>288067.51</v>
      </c>
      <c r="D29" s="54" t="s">
        <v>30</v>
      </c>
      <c r="E29" s="55" t="s">
        <v>43</v>
      </c>
      <c r="F29" s="56"/>
      <c r="G29" s="56"/>
      <c r="H29" s="57"/>
    </row>
    <row r="30" spans="1:18" ht="30" customHeight="1">
      <c r="A30" s="64" t="s">
        <v>44</v>
      </c>
      <c r="B30" s="65"/>
      <c r="C30" s="53">
        <v>35234.639999999999</v>
      </c>
      <c r="D30" s="62" t="s">
        <v>45</v>
      </c>
      <c r="E30" s="55" t="s">
        <v>46</v>
      </c>
      <c r="F30" s="56"/>
      <c r="G30" s="56"/>
      <c r="H30" s="57"/>
    </row>
    <row r="31" spans="1:18" ht="30.75" customHeight="1">
      <c r="A31" s="64" t="s">
        <v>47</v>
      </c>
      <c r="B31" s="65"/>
      <c r="C31" s="53">
        <v>159059.23000000001</v>
      </c>
      <c r="D31" s="54" t="s">
        <v>30</v>
      </c>
      <c r="E31" s="55" t="s">
        <v>48</v>
      </c>
      <c r="F31" s="56"/>
      <c r="G31" s="56"/>
      <c r="H31" s="57"/>
    </row>
    <row r="32" spans="1:18" ht="46.5" customHeight="1">
      <c r="A32" s="64" t="s">
        <v>49</v>
      </c>
      <c r="B32" s="65"/>
      <c r="C32" s="66">
        <v>43846</v>
      </c>
      <c r="D32" s="54" t="s">
        <v>30</v>
      </c>
      <c r="E32" s="55" t="s">
        <v>50</v>
      </c>
      <c r="F32" s="67"/>
      <c r="G32" s="67"/>
      <c r="H32" s="68"/>
    </row>
    <row r="33" spans="1:8" ht="63" customHeight="1">
      <c r="A33" s="64" t="s">
        <v>51</v>
      </c>
      <c r="B33" s="69"/>
      <c r="C33" s="66">
        <v>107342.22</v>
      </c>
      <c r="D33" s="62" t="s">
        <v>52</v>
      </c>
      <c r="E33" s="70" t="s">
        <v>53</v>
      </c>
      <c r="F33" s="71"/>
      <c r="G33" s="71"/>
      <c r="H33" s="72"/>
    </row>
    <row r="34" spans="1:8" ht="27" customHeight="1">
      <c r="A34" s="73" t="s">
        <v>22</v>
      </c>
      <c r="B34" s="74"/>
      <c r="C34" s="75">
        <f>SUM(C24:C33)</f>
        <v>985173.36</v>
      </c>
      <c r="D34" s="76" t="s">
        <v>54</v>
      </c>
      <c r="E34" s="77"/>
      <c r="F34" s="78"/>
      <c r="G34" s="78"/>
      <c r="H34" s="79"/>
    </row>
    <row r="35" spans="1:8" ht="27.75" customHeight="1">
      <c r="A35" s="80" t="s">
        <v>55</v>
      </c>
      <c r="B35" s="81"/>
      <c r="C35" s="82"/>
      <c r="D35" s="83"/>
      <c r="E35" s="84"/>
      <c r="F35" s="71"/>
      <c r="G35" s="71"/>
      <c r="H35" s="72"/>
    </row>
    <row r="36" spans="1:8" ht="45.75" customHeight="1">
      <c r="A36" s="52" t="s">
        <v>56</v>
      </c>
      <c r="B36" s="85"/>
      <c r="C36" s="86">
        <v>323269.75</v>
      </c>
      <c r="D36" s="87" t="s">
        <v>0</v>
      </c>
      <c r="E36" s="88" t="s">
        <v>57</v>
      </c>
      <c r="F36" s="56"/>
      <c r="G36" s="56"/>
      <c r="H36" s="57"/>
    </row>
    <row r="37" spans="1:8" ht="38.25">
      <c r="A37" s="52" t="s">
        <v>58</v>
      </c>
      <c r="B37" s="89"/>
      <c r="C37" s="86">
        <v>41803.599999999999</v>
      </c>
      <c r="D37" s="54" t="s">
        <v>59</v>
      </c>
      <c r="E37" s="55" t="s">
        <v>60</v>
      </c>
      <c r="F37" s="56"/>
      <c r="G37" s="56"/>
      <c r="H37" s="57"/>
    </row>
    <row r="38" spans="1:8" ht="42.75" customHeight="1">
      <c r="A38" s="52" t="s">
        <v>61</v>
      </c>
      <c r="B38" s="89"/>
      <c r="C38" s="86">
        <v>49608.4</v>
      </c>
      <c r="D38" s="90" t="s">
        <v>62</v>
      </c>
      <c r="E38" s="55"/>
      <c r="F38" s="91"/>
      <c r="G38" s="91"/>
      <c r="H38" s="92"/>
    </row>
    <row r="39" spans="1:8" ht="42.75" customHeight="1">
      <c r="A39" s="52" t="s">
        <v>63</v>
      </c>
      <c r="B39" s="89"/>
      <c r="C39" s="86">
        <v>619774.61</v>
      </c>
      <c r="D39" s="90" t="s">
        <v>64</v>
      </c>
      <c r="E39" s="93"/>
      <c r="F39" s="94"/>
      <c r="G39" s="94"/>
      <c r="H39" s="95"/>
    </row>
    <row r="40" spans="1:8" ht="27.75" customHeight="1">
      <c r="A40" s="52" t="s">
        <v>65</v>
      </c>
      <c r="B40" s="89"/>
      <c r="C40" s="86">
        <v>29760</v>
      </c>
      <c r="D40" s="90" t="s">
        <v>66</v>
      </c>
      <c r="E40" s="55"/>
      <c r="F40" s="91"/>
      <c r="G40" s="91"/>
      <c r="H40" s="92"/>
    </row>
    <row r="41" spans="1:8" ht="23.25" customHeight="1">
      <c r="A41" s="96" t="s">
        <v>22</v>
      </c>
      <c r="B41" s="89"/>
      <c r="C41" s="97">
        <f>SUM(C36:C40)</f>
        <v>1064216.3599999999</v>
      </c>
      <c r="D41" s="89"/>
      <c r="E41" s="98"/>
      <c r="F41" s="89"/>
      <c r="G41" s="89"/>
      <c r="H41" s="99"/>
    </row>
    <row r="42" spans="1:8">
      <c r="A42" s="100"/>
      <c r="B42" s="89"/>
    </row>
    <row r="43" spans="1:8" ht="18" customHeight="1">
      <c r="A43" t="s">
        <v>67</v>
      </c>
    </row>
    <row r="44" spans="1:8" ht="16.5" customHeight="1"/>
    <row r="45" spans="1:8">
      <c r="A45" t="s">
        <v>68</v>
      </c>
    </row>
    <row r="47" spans="1:8" ht="27" customHeight="1">
      <c r="A47" t="s">
        <v>69</v>
      </c>
      <c r="E47" t="s">
        <v>70</v>
      </c>
    </row>
  </sheetData>
  <mergeCells count="36">
    <mergeCell ref="A35:B35"/>
    <mergeCell ref="E35:H35"/>
    <mergeCell ref="E36:H36"/>
    <mergeCell ref="E37:H37"/>
    <mergeCell ref="E38:H38"/>
    <mergeCell ref="E40:H40"/>
    <mergeCell ref="E29:H29"/>
    <mergeCell ref="E30:H30"/>
    <mergeCell ref="E31:H31"/>
    <mergeCell ref="E32:H32"/>
    <mergeCell ref="E33:H33"/>
    <mergeCell ref="E34:H34"/>
    <mergeCell ref="A26:B26"/>
    <mergeCell ref="E26:H26"/>
    <mergeCell ref="A27:B27"/>
    <mergeCell ref="E27:H27"/>
    <mergeCell ref="A28:B28"/>
    <mergeCell ref="E28:H28"/>
    <mergeCell ref="F18:H18"/>
    <mergeCell ref="A20:H21"/>
    <mergeCell ref="A22:B22"/>
    <mergeCell ref="E22:H22"/>
    <mergeCell ref="E24:H24"/>
    <mergeCell ref="E25:H25"/>
    <mergeCell ref="G12:H12"/>
    <mergeCell ref="G13:H13"/>
    <mergeCell ref="G14:H14"/>
    <mergeCell ref="G15:H15"/>
    <mergeCell ref="G16:H16"/>
    <mergeCell ref="G17:H17"/>
    <mergeCell ref="A2:H2"/>
    <mergeCell ref="A3:K3"/>
    <mergeCell ref="D7:F7"/>
    <mergeCell ref="A9:H9"/>
    <mergeCell ref="F10:H10"/>
    <mergeCell ref="G11:H11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Тореза 68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2017-11-09T09:36:55Z</dcterms:created>
  <dcterms:modified xsi:type="dcterms:W3CDTF">2017-11-09T09:37:14Z</dcterms:modified>
</cp:coreProperties>
</file>