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Клименко 42" sheetId="1" r:id="rId1"/>
  </sheets>
  <calcPr calcId="125725"/>
  <fileRecoveryPr repairLoad="1"/>
</workbook>
</file>

<file path=xl/calcChain.xml><?xml version="1.0" encoding="utf-8"?>
<calcChain xmlns="http://schemas.openxmlformats.org/spreadsheetml/2006/main">
  <c r="C41" i="1"/>
  <c r="C33"/>
  <c r="R22"/>
  <c r="P22"/>
  <c r="N22"/>
  <c r="E17"/>
  <c r="D17"/>
  <c r="C17"/>
  <c r="G16"/>
  <c r="G15"/>
  <c r="G14"/>
  <c r="F12"/>
  <c r="F11"/>
  <c r="F17" s="1"/>
</calcChain>
</file>

<file path=xl/sharedStrings.xml><?xml version="1.0" encoding="utf-8"?>
<sst xmlns="http://schemas.openxmlformats.org/spreadsheetml/2006/main" count="85" uniqueCount="70">
  <si>
    <t>ООО "УК  Пионер"</t>
  </si>
  <si>
    <t xml:space="preserve">Итоговый отчет о стоимости выполненных работ по содержанию и текущему ремонту общего имущества жилого дома за  2016 год  </t>
  </si>
  <si>
    <t>по адресу: г.Новокузнгецк, ул. Клименко 42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</si>
  <si>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</si>
  <si>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</si>
  <si>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</si>
  <si>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</si>
  <si>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</si>
  <si>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</si>
  <si>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</si>
  <si>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</si>
  <si>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</si>
  <si>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</si>
  <si>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</si>
  <si>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</si>
  <si>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</si>
  <si>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 xml:space="preserve">Содержание жилья         </t>
  </si>
  <si>
    <t>Поступление от провайдеров</t>
  </si>
  <si>
    <t>Вывоз и утилизация ТКО</t>
  </si>
  <si>
    <t>Уборка мусоропровода</t>
  </si>
  <si>
    <t>Вывоз мусора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</si>
  <si>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</si>
  <si>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</si>
  <si>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</si>
  <si>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</si>
  <si>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</si>
  <si>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</si>
  <si>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</si>
  <si>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</si>
  <si>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</si>
  <si>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>Отключения,  осмотры, запуски систем г/х/в и отопления, ревизии, , мелкий ремонт на трубопроводе, Снятие показаний с МОП</t>
  </si>
  <si>
    <t>Содержание строительных конструкций</t>
  </si>
  <si>
    <t>Мелкий ремонт строительных конструкций, очистка ливневок, флюгарок.</t>
  </si>
  <si>
    <t xml:space="preserve">Услуги ГЦРКП  по начислению  платежей </t>
  </si>
  <si>
    <t>ООО "ГЦРКП"</t>
  </si>
  <si>
    <t>Договор с ООО "ГЦРКП"</t>
  </si>
  <si>
    <t>Дератизация, дезинсекция</t>
  </si>
  <si>
    <t>"Дезинфекционная станция"</t>
  </si>
  <si>
    <t>Обработка 1 раз в месяц от грызунов , дезинсекция 3 раза.</t>
  </si>
  <si>
    <t xml:space="preserve">Аварийно-Диспетчерское обслуживание </t>
  </si>
  <si>
    <t>Договор управления</t>
  </si>
  <si>
    <t>Санитарное содержание МОП</t>
  </si>
  <si>
    <t>Заработная плата дворника, налоги с ФОТ, хозяйственные и моющие средства, уборочный инструмент</t>
  </si>
  <si>
    <t xml:space="preserve">Вывоз и утилизация КГО </t>
  </si>
  <si>
    <t>ООО "УК Пионер" ООО "ЭкоЛэнд"</t>
  </si>
  <si>
    <t xml:space="preserve"> Вывоз и утилизация КГО</t>
  </si>
  <si>
    <t>Услуги управления</t>
  </si>
  <si>
    <t>Содержание придомой территории</t>
  </si>
  <si>
    <t>Покосы</t>
  </si>
  <si>
    <t xml:space="preserve">Мытьё подъездных окон </t>
  </si>
  <si>
    <t>ООО "Ампир"</t>
  </si>
  <si>
    <t xml:space="preserve">Мытьё окон снаружи </t>
  </si>
  <si>
    <t xml:space="preserve"> </t>
  </si>
  <si>
    <t>Ремонт внутридомового инженерного оборудования</t>
  </si>
  <si>
    <t>Замена стояков отопления, г/х водоснабжения, ремонт инженерного оборудования.</t>
  </si>
  <si>
    <t xml:space="preserve">Ремонт электротехнического оборудования </t>
  </si>
  <si>
    <t xml:space="preserve">ООО "УК  Пионер" </t>
  </si>
  <si>
    <t>Замены и ремонты светильников</t>
  </si>
  <si>
    <t>Изготовление и установка сантех.экранов антивандальных   в подъездах</t>
  </si>
  <si>
    <t>ООО "Казыр"</t>
  </si>
  <si>
    <t>Экраны, закрывающие сантех.трубы  МОП на площадке 1 го этажа</t>
  </si>
  <si>
    <t>Ремонт межпанельных швов</t>
  </si>
  <si>
    <t xml:space="preserve">43 метра  -   кв. 21, 129, 143 </t>
  </si>
  <si>
    <t>Мелкий ремонт в подъезде</t>
  </si>
  <si>
    <t>Подливка пола в тамбуре, обработка стены противогрибковым раствором.</t>
  </si>
  <si>
    <t>Изготовление и установка трапа для колясок</t>
  </si>
  <si>
    <t>Установка трапа для колясок перед первым подъездом</t>
  </si>
  <si>
    <t xml:space="preserve">Со всеми первичными актами выполненных работ  Вы можете познакомиться  в офисе ООО "УК Пионер" по адресу: ул.Клименко 21. </t>
  </si>
  <si>
    <t xml:space="preserve">Директор </t>
  </si>
  <si>
    <t>В.А.Ляшенко</t>
  </si>
</sst>
</file>

<file path=xl/styles.xml><?xml version="1.0" encoding="utf-8"?>
<styleSheet xmlns="http://schemas.openxmlformats.org/spreadsheetml/2006/main">
  <fonts count="28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8" fillId="0" borderId="1" xfId="0" applyFont="1" applyFill="1" applyBorder="1"/>
    <xf numFmtId="0" fontId="11" fillId="0" borderId="1" xfId="0" applyFont="1" applyBorder="1"/>
    <xf numFmtId="0" fontId="8" fillId="0" borderId="1" xfId="0" applyFont="1" applyBorder="1"/>
    <xf numFmtId="0" fontId="12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2" fillId="0" borderId="1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6" fillId="0" borderId="1" xfId="0" applyNumberFormat="1" applyFont="1" applyFill="1" applyBorder="1" applyAlignment="1" applyProtection="1">
      <alignment horizontal="left" vertical="top"/>
    </xf>
    <xf numFmtId="0" fontId="16" fillId="0" borderId="1" xfId="0" applyNumberFormat="1" applyFont="1" applyFill="1" applyBorder="1" applyAlignment="1" applyProtection="1">
      <alignment horizontal="center" vertical="top" wrapText="1"/>
    </xf>
    <xf numFmtId="0" fontId="18" fillId="0" borderId="2" xfId="0" applyNumberFormat="1" applyFont="1" applyFill="1" applyBorder="1" applyAlignment="1" applyProtection="1">
      <alignment horizontal="left" vertical="top"/>
    </xf>
    <xf numFmtId="0" fontId="10" fillId="0" borderId="4" xfId="0" applyFont="1" applyBorder="1" applyAlignment="1">
      <alignment horizontal="left" vertical="top"/>
    </xf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8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 wrapText="1"/>
    </xf>
    <xf numFmtId="0" fontId="15" fillId="0" borderId="2" xfId="0" applyNumberFormat="1" applyFont="1" applyFill="1" applyBorder="1" applyAlignment="1" applyProtection="1">
      <alignment horizontal="left" wrapText="1"/>
    </xf>
    <xf numFmtId="0" fontId="10" fillId="0" borderId="4" xfId="0" applyFont="1" applyBorder="1" applyAlignment="1">
      <alignment horizontal="left" wrapText="1"/>
    </xf>
    <xf numFmtId="2" fontId="20" fillId="0" borderId="1" xfId="0" applyNumberFormat="1" applyFont="1" applyFill="1" applyBorder="1" applyAlignment="1" applyProtection="1">
      <alignment horizontal="right"/>
    </xf>
    <xf numFmtId="0" fontId="10" fillId="0" borderId="3" xfId="0" applyFont="1" applyBorder="1" applyAlignment="1">
      <alignment horizontal="left" wrapText="1"/>
    </xf>
    <xf numFmtId="0" fontId="15" fillId="0" borderId="2" xfId="0" applyNumberFormat="1" applyFont="1" applyFill="1" applyBorder="1" applyAlignment="1" applyProtection="1">
      <alignment horizontal="center" vertical="top"/>
    </xf>
    <xf numFmtId="0" fontId="12" fillId="0" borderId="3" xfId="0" applyFont="1" applyBorder="1" applyAlignment="1">
      <alignment horizontal="center" vertical="top"/>
    </xf>
    <xf numFmtId="2" fontId="20" fillId="0" borderId="1" xfId="0" applyNumberFormat="1" applyFont="1" applyFill="1" applyBorder="1" applyAlignment="1" applyProtection="1">
      <alignment horizont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25" fillId="0" borderId="1" xfId="0" applyFont="1" applyBorder="1" applyAlignment="1">
      <alignment horizontal="right"/>
    </xf>
    <xf numFmtId="0" fontId="8" fillId="0" borderId="3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left" vertical="top"/>
    </xf>
    <xf numFmtId="2" fontId="25" fillId="0" borderId="1" xfId="0" applyNumberFormat="1" applyFont="1" applyBorder="1" applyAlignment="1">
      <alignment horizontal="right"/>
    </xf>
    <xf numFmtId="0" fontId="8" fillId="0" borderId="3" xfId="0" applyFont="1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8" fillId="0" borderId="3" xfId="0" applyNumberFormat="1" applyFont="1" applyBorder="1" applyAlignment="1">
      <alignment horizontal="center"/>
    </xf>
    <xf numFmtId="0" fontId="27" fillId="0" borderId="2" xfId="0" applyNumberFormat="1" applyFont="1" applyFill="1" applyBorder="1" applyAlignment="1" applyProtection="1">
      <alignment horizontal="left" vertical="top"/>
    </xf>
    <xf numFmtId="2" fontId="25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wrapText="1"/>
    </xf>
    <xf numFmtId="0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vertic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11" fillId="0" borderId="3" xfId="0" applyFont="1" applyBorder="1" applyAlignment="1"/>
    <xf numFmtId="0" fontId="11" fillId="0" borderId="4" xfId="0" applyFont="1" applyBorder="1" applyAlignment="1"/>
    <xf numFmtId="0" fontId="13" fillId="0" borderId="0" xfId="0" applyFont="1" applyAlignment="1"/>
    <xf numFmtId="0" fontId="8" fillId="0" borderId="1" xfId="0" applyFont="1" applyBorder="1" applyAlignment="1">
      <alignment wrapText="1"/>
    </xf>
    <xf numFmtId="0" fontId="11" fillId="0" borderId="1" xfId="0" applyFont="1" applyBorder="1" applyAlignment="1"/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8" fillId="0" borderId="2" xfId="0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4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5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6" fillId="0" borderId="2" xfId="0" applyNumberFormat="1" applyFont="1" applyFill="1" applyBorder="1" applyAlignment="1" applyProtection="1">
      <alignment horizontal="left" vertical="top"/>
    </xf>
    <xf numFmtId="0" fontId="17" fillId="0" borderId="4" xfId="0" applyFont="1" applyBorder="1" applyAlignment="1">
      <alignment horizontal="left" vertical="top"/>
    </xf>
    <xf numFmtId="0" fontId="16" fillId="0" borderId="2" xfId="0" applyNumberFormat="1" applyFont="1" applyFill="1" applyBorder="1" applyAlignment="1" applyProtection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left" wrapText="1"/>
    </xf>
    <xf numFmtId="0" fontId="10" fillId="0" borderId="4" xfId="0" applyFont="1" applyBorder="1" applyAlignment="1">
      <alignment horizontal="left" wrapText="1"/>
    </xf>
    <xf numFmtId="0" fontId="15" fillId="0" borderId="2" xfId="0" applyNumberFormat="1" applyFont="1" applyFill="1" applyBorder="1" applyAlignment="1" applyProtection="1">
      <alignment horizontal="left"/>
    </xf>
    <xf numFmtId="0" fontId="10" fillId="0" borderId="4" xfId="0" applyFont="1" applyBorder="1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2" fillId="0" borderId="2" xfId="0" applyNumberFormat="1" applyFont="1" applyFill="1" applyBorder="1" applyAlignment="1" applyProtection="1">
      <alignment horizontal="center"/>
    </xf>
    <xf numFmtId="0" fontId="23" fillId="0" borderId="3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18" fillId="0" borderId="2" xfId="0" applyNumberFormat="1" applyFont="1" applyFill="1" applyBorder="1" applyAlignment="1" applyProtection="1">
      <alignment horizontal="left" vertical="top" wrapText="1"/>
    </xf>
    <xf numFmtId="0" fontId="24" fillId="0" borderId="4" xfId="0" applyFont="1" applyBorder="1" applyAlignment="1">
      <alignment vertical="top" wrapText="1"/>
    </xf>
    <xf numFmtId="0" fontId="22" fillId="0" borderId="2" xfId="0" applyNumberFormat="1" applyFont="1" applyFill="1" applyBorder="1" applyAlignment="1" applyProtection="1">
      <alignment horizontal="center" wrapText="1"/>
    </xf>
    <xf numFmtId="0" fontId="23" fillId="0" borderId="3" xfId="0" applyFont="1" applyBorder="1" applyAlignment="1">
      <alignment horizontal="center" wrapText="1"/>
    </xf>
    <xf numFmtId="0" fontId="23" fillId="0" borderId="4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left" vertical="top" wrapText="1"/>
    </xf>
    <xf numFmtId="0" fontId="0" fillId="0" borderId="8" xfId="0" applyBorder="1" applyAlignment="1">
      <alignment wrapText="1"/>
    </xf>
    <xf numFmtId="0" fontId="21" fillId="0" borderId="2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7"/>
  <sheetViews>
    <sheetView tabSelected="1" topLeftCell="A16" zoomScaleNormal="70" workbookViewId="0">
      <selection activeCell="J10" sqref="J10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18.71093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57" t="s">
        <v>1</v>
      </c>
      <c r="B2" s="57"/>
      <c r="C2" s="57"/>
      <c r="D2" s="57"/>
      <c r="E2" s="57"/>
      <c r="F2" s="58"/>
      <c r="G2" s="58"/>
      <c r="H2" s="58"/>
      <c r="I2" s="4"/>
      <c r="J2" s="4"/>
      <c r="K2" s="4"/>
      <c r="L2" s="5"/>
      <c r="M2" s="5"/>
      <c r="N2" s="5"/>
    </row>
    <row r="3" spans="1:18" ht="15.75">
      <c r="A3" s="57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</row>
    <row r="4" spans="1:18" ht="6" customHeight="1"/>
    <row r="5" spans="1:18" hidden="1"/>
    <row r="6" spans="1:18" hidden="1"/>
    <row r="7" spans="1:18" ht="21" customHeight="1">
      <c r="A7" s="6" t="s">
        <v>3</v>
      </c>
      <c r="B7" s="7" t="s">
        <v>4</v>
      </c>
      <c r="C7" s="8">
        <v>7504.5</v>
      </c>
      <c r="D7" s="60" t="s">
        <v>5</v>
      </c>
      <c r="E7" s="61"/>
      <c r="F7" s="62"/>
      <c r="G7" s="9" t="s">
        <v>4</v>
      </c>
      <c r="H7" s="8">
        <v>1217.1400000000001</v>
      </c>
    </row>
    <row r="8" spans="1:18" ht="0.75" customHeight="1"/>
    <row r="9" spans="1:18" ht="15" customHeight="1">
      <c r="A9" s="63" t="s">
        <v>6</v>
      </c>
      <c r="B9" s="63"/>
      <c r="C9" s="63"/>
      <c r="D9" s="63"/>
      <c r="E9" s="63"/>
      <c r="F9" s="63"/>
      <c r="G9" s="63"/>
      <c r="H9" s="63"/>
    </row>
    <row r="10" spans="1:18" ht="46.5" customHeight="1">
      <c r="A10" s="10" t="s">
        <v>7</v>
      </c>
      <c r="B10" s="11"/>
      <c r="C10" s="6" t="s">
        <v>8</v>
      </c>
      <c r="D10" s="12" t="s">
        <v>9</v>
      </c>
      <c r="E10" s="12" t="s">
        <v>10</v>
      </c>
      <c r="F10" s="64" t="s">
        <v>11</v>
      </c>
      <c r="G10" s="65"/>
      <c r="H10" s="65"/>
      <c r="N10" t="s">
        <v>12</v>
      </c>
      <c r="P10" t="s">
        <v>13</v>
      </c>
      <c r="R10" t="s">
        <v>14</v>
      </c>
    </row>
    <row r="11" spans="1:18" s="19" customFormat="1" ht="18" customHeight="1">
      <c r="A11" s="13" t="s">
        <v>15</v>
      </c>
      <c r="B11" s="14"/>
      <c r="C11" s="15">
        <v>113328.4</v>
      </c>
      <c r="D11" s="16">
        <v>492786.9</v>
      </c>
      <c r="E11" s="14">
        <v>473836.7</v>
      </c>
      <c r="F11" s="56">
        <f>C11+D11-E11</f>
        <v>132278.60000000003</v>
      </c>
      <c r="G11" s="56"/>
      <c r="H11" s="56"/>
      <c r="I11" s="17"/>
      <c r="J11" s="18"/>
    </row>
    <row r="12" spans="1:18" s="19" customFormat="1" ht="18" customHeight="1">
      <c r="A12" s="20" t="s">
        <v>16</v>
      </c>
      <c r="B12" s="14"/>
      <c r="C12" s="15">
        <v>239474.4</v>
      </c>
      <c r="D12" s="16">
        <v>784238.9</v>
      </c>
      <c r="E12" s="14">
        <v>753888.1</v>
      </c>
      <c r="F12" s="56">
        <f>C12+D12-E12</f>
        <v>269825.20000000007</v>
      </c>
      <c r="G12" s="56"/>
      <c r="H12" s="56"/>
      <c r="I12" s="17"/>
      <c r="J12" s="18"/>
      <c r="N12" s="19">
        <v>2223.39</v>
      </c>
      <c r="P12" s="19">
        <v>11972.1</v>
      </c>
      <c r="R12" s="19">
        <v>19962.84</v>
      </c>
    </row>
    <row r="13" spans="1:18" s="19" customFormat="1" ht="25.5" customHeight="1">
      <c r="A13" s="20" t="s">
        <v>17</v>
      </c>
      <c r="B13" s="14"/>
      <c r="C13" s="14"/>
      <c r="D13" s="16"/>
      <c r="E13" s="16">
        <v>7800</v>
      </c>
      <c r="F13" s="16"/>
      <c r="G13" s="66"/>
      <c r="H13" s="67"/>
      <c r="I13" s="17"/>
      <c r="J13" s="21"/>
      <c r="N13" s="19">
        <v>2139.02</v>
      </c>
      <c r="P13" s="19">
        <v>11517.8</v>
      </c>
      <c r="R13" s="19">
        <v>19204.93</v>
      </c>
    </row>
    <row r="14" spans="1:18" s="19" customFormat="1" ht="18" customHeight="1">
      <c r="A14" s="13" t="s">
        <v>18</v>
      </c>
      <c r="B14" s="14"/>
      <c r="C14" s="14">
        <v>0</v>
      </c>
      <c r="D14" s="16">
        <v>131065.9</v>
      </c>
      <c r="E14" s="16">
        <v>87336.14</v>
      </c>
      <c r="F14" s="16"/>
      <c r="G14" s="66">
        <f>C14+D14-E14</f>
        <v>43729.759999999995</v>
      </c>
      <c r="H14" s="67"/>
      <c r="I14" s="17"/>
      <c r="J14" s="21"/>
    </row>
    <row r="15" spans="1:18" s="19" customFormat="1" ht="18" customHeight="1">
      <c r="A15" s="20" t="s">
        <v>19</v>
      </c>
      <c r="B15" s="14"/>
      <c r="C15" s="14">
        <v>19341.46</v>
      </c>
      <c r="D15" s="16">
        <v>90077.2</v>
      </c>
      <c r="E15" s="16">
        <v>86675.44</v>
      </c>
      <c r="F15" s="16"/>
      <c r="G15" s="66">
        <f>C15+D15-E15</f>
        <v>22743.22</v>
      </c>
      <c r="H15" s="67"/>
      <c r="I15" s="17"/>
      <c r="J15" s="21"/>
    </row>
    <row r="16" spans="1:18" s="19" customFormat="1" ht="18" customHeight="1">
      <c r="A16" s="20" t="s">
        <v>20</v>
      </c>
      <c r="B16" s="14"/>
      <c r="C16" s="14">
        <v>16832.400000000001</v>
      </c>
      <c r="D16" s="16">
        <v>17793.66</v>
      </c>
      <c r="E16" s="16">
        <v>34626.06</v>
      </c>
      <c r="F16" s="16"/>
      <c r="G16" s="66">
        <f>C16+D16-E16</f>
        <v>0</v>
      </c>
      <c r="H16" s="67"/>
      <c r="I16" s="17"/>
      <c r="J16" s="21"/>
      <c r="N16" s="19">
        <v>2506.88</v>
      </c>
      <c r="P16" s="19">
        <v>13010.8</v>
      </c>
      <c r="R16" s="19">
        <v>21203.25</v>
      </c>
    </row>
    <row r="17" spans="1:18" s="19" customFormat="1" ht="18" customHeight="1">
      <c r="A17" s="13" t="s">
        <v>21</v>
      </c>
      <c r="B17" s="14"/>
      <c r="C17" s="14">
        <f>SUM(C11:C16)</f>
        <v>388976.66000000003</v>
      </c>
      <c r="D17" s="16">
        <f>SUM(D11:D16)</f>
        <v>1515962.5599999998</v>
      </c>
      <c r="E17" s="16">
        <f>SUM(E11:E16)</f>
        <v>1444162.44</v>
      </c>
      <c r="F17" s="56">
        <f>SUM(F11:F16)</f>
        <v>402103.8000000001</v>
      </c>
      <c r="G17" s="56"/>
      <c r="H17" s="56"/>
      <c r="I17" s="17"/>
      <c r="J17" s="21"/>
      <c r="N17" s="19">
        <v>2241.96</v>
      </c>
      <c r="P17" s="19">
        <v>11039.6</v>
      </c>
      <c r="R17" s="19">
        <v>18350.330000000002</v>
      </c>
    </row>
    <row r="18" spans="1:18" ht="2.25" customHeight="1">
      <c r="N18">
        <v>2489.41</v>
      </c>
      <c r="P18">
        <v>13727.5</v>
      </c>
      <c r="R18">
        <v>22901.119999999999</v>
      </c>
    </row>
    <row r="19" spans="1:18" ht="21.75" customHeight="1">
      <c r="A19" s="71" t="s">
        <v>22</v>
      </c>
      <c r="B19" s="72"/>
      <c r="C19" s="72"/>
      <c r="D19" s="72"/>
      <c r="E19" s="72"/>
      <c r="F19" s="72"/>
      <c r="G19" s="72"/>
      <c r="H19" s="72"/>
      <c r="N19">
        <v>1645.71</v>
      </c>
      <c r="P19">
        <v>9936.9</v>
      </c>
      <c r="R19">
        <v>16478.32</v>
      </c>
    </row>
    <row r="20" spans="1:18" ht="14.25" hidden="1" customHeight="1">
      <c r="A20" s="73"/>
      <c r="B20" s="74"/>
      <c r="C20" s="74"/>
      <c r="D20" s="74"/>
      <c r="E20" s="74"/>
      <c r="F20" s="74"/>
      <c r="G20" s="74"/>
      <c r="H20" s="74"/>
      <c r="N20">
        <v>3364.57</v>
      </c>
      <c r="P20">
        <v>13201.8</v>
      </c>
      <c r="R20">
        <v>22024.1</v>
      </c>
    </row>
    <row r="21" spans="1:18" ht="33.75" customHeight="1">
      <c r="A21" s="75" t="s">
        <v>23</v>
      </c>
      <c r="B21" s="76"/>
      <c r="C21" s="22" t="s">
        <v>24</v>
      </c>
      <c r="D21" s="23" t="s">
        <v>25</v>
      </c>
      <c r="E21" s="77" t="s">
        <v>26</v>
      </c>
      <c r="F21" s="78"/>
      <c r="G21" s="78"/>
      <c r="H21" s="79"/>
      <c r="N21">
        <v>3951.83</v>
      </c>
      <c r="P21">
        <v>11836.1</v>
      </c>
      <c r="R21">
        <v>19011.18</v>
      </c>
    </row>
    <row r="22" spans="1:18" ht="15.75">
      <c r="A22" s="24" t="s">
        <v>27</v>
      </c>
      <c r="B22" s="25"/>
      <c r="C22" s="26"/>
      <c r="D22" s="27"/>
      <c r="E22" s="28"/>
      <c r="F22" s="29"/>
      <c r="G22" s="29"/>
      <c r="H22" s="30"/>
      <c r="N22">
        <f>SUM(N12:N21)</f>
        <v>20562.769999999997</v>
      </c>
      <c r="P22">
        <f>SUM(P12:P21)</f>
        <v>96242.6</v>
      </c>
      <c r="R22">
        <f>SUM(R12:R21)</f>
        <v>159136.07</v>
      </c>
    </row>
    <row r="23" spans="1:18" ht="33.75" customHeight="1">
      <c r="A23" s="31" t="s">
        <v>28</v>
      </c>
      <c r="B23" s="25"/>
      <c r="C23" s="32">
        <v>51485</v>
      </c>
      <c r="D23" s="33" t="s">
        <v>29</v>
      </c>
      <c r="E23" s="68" t="s">
        <v>30</v>
      </c>
      <c r="F23" s="69"/>
      <c r="G23" s="69"/>
      <c r="H23" s="70"/>
    </row>
    <row r="24" spans="1:18" ht="31.5" customHeight="1">
      <c r="A24" s="31" t="s">
        <v>31</v>
      </c>
      <c r="B24" s="25"/>
      <c r="C24" s="32">
        <v>47913</v>
      </c>
      <c r="D24" s="33" t="s">
        <v>29</v>
      </c>
      <c r="E24" s="68" t="s">
        <v>32</v>
      </c>
      <c r="F24" s="69"/>
      <c r="G24" s="69"/>
      <c r="H24" s="70"/>
    </row>
    <row r="25" spans="1:18" ht="26.25" customHeight="1">
      <c r="A25" s="80" t="s">
        <v>33</v>
      </c>
      <c r="B25" s="81"/>
      <c r="C25" s="32">
        <v>28872.6</v>
      </c>
      <c r="D25" s="33" t="s">
        <v>34</v>
      </c>
      <c r="E25" s="68" t="s">
        <v>35</v>
      </c>
      <c r="F25" s="69"/>
      <c r="G25" s="69"/>
      <c r="H25" s="70"/>
    </row>
    <row r="26" spans="1:18" ht="27.75" customHeight="1">
      <c r="A26" s="82" t="s">
        <v>36</v>
      </c>
      <c r="B26" s="83"/>
      <c r="C26" s="32">
        <v>17965.48</v>
      </c>
      <c r="D26" s="34" t="s">
        <v>37</v>
      </c>
      <c r="E26" s="68" t="s">
        <v>38</v>
      </c>
      <c r="F26" s="69"/>
      <c r="G26" s="69"/>
      <c r="H26" s="70"/>
    </row>
    <row r="27" spans="1:18" ht="29.25" customHeight="1">
      <c r="A27" s="80" t="s">
        <v>39</v>
      </c>
      <c r="B27" s="84"/>
      <c r="C27" s="32">
        <v>162097.20000000001</v>
      </c>
      <c r="D27" s="33" t="s">
        <v>29</v>
      </c>
      <c r="E27" s="68" t="s">
        <v>40</v>
      </c>
      <c r="F27" s="69"/>
      <c r="G27" s="69"/>
      <c r="H27" s="70"/>
    </row>
    <row r="28" spans="1:18" ht="33.75" customHeight="1">
      <c r="A28" s="35" t="s">
        <v>41</v>
      </c>
      <c r="B28" s="36"/>
      <c r="C28" s="32">
        <v>339805</v>
      </c>
      <c r="D28" s="33" t="s">
        <v>29</v>
      </c>
      <c r="E28" s="68" t="s">
        <v>42</v>
      </c>
      <c r="F28" s="69"/>
      <c r="G28" s="69"/>
      <c r="H28" s="70"/>
    </row>
    <row r="29" spans="1:18" ht="24" customHeight="1">
      <c r="A29" s="35" t="s">
        <v>43</v>
      </c>
      <c r="B29" s="36"/>
      <c r="C29" s="32">
        <v>36922.14</v>
      </c>
      <c r="D29" s="34" t="s">
        <v>44</v>
      </c>
      <c r="E29" s="68" t="s">
        <v>45</v>
      </c>
      <c r="F29" s="69"/>
      <c r="G29" s="69"/>
      <c r="H29" s="70"/>
    </row>
    <row r="30" spans="1:18" ht="18.75" customHeight="1">
      <c r="A30" s="35" t="s">
        <v>46</v>
      </c>
      <c r="B30" s="36"/>
      <c r="C30" s="32">
        <v>148612</v>
      </c>
      <c r="D30" s="33" t="s">
        <v>29</v>
      </c>
      <c r="E30" s="68" t="s">
        <v>40</v>
      </c>
      <c r="F30" s="69"/>
      <c r="G30" s="69"/>
      <c r="H30" s="70"/>
    </row>
    <row r="31" spans="1:18" ht="31.5" customHeight="1">
      <c r="A31" s="35" t="s">
        <v>47</v>
      </c>
      <c r="B31" s="36"/>
      <c r="C31" s="37">
        <v>8300</v>
      </c>
      <c r="D31" s="33" t="s">
        <v>29</v>
      </c>
      <c r="E31" s="68" t="s">
        <v>48</v>
      </c>
      <c r="F31" s="69"/>
      <c r="G31" s="69"/>
      <c r="H31" s="70"/>
    </row>
    <row r="32" spans="1:18" ht="21" customHeight="1">
      <c r="A32" s="35" t="s">
        <v>49</v>
      </c>
      <c r="B32" s="38"/>
      <c r="C32" s="37">
        <v>9480</v>
      </c>
      <c r="D32" s="33" t="s">
        <v>50</v>
      </c>
      <c r="E32" s="68" t="s">
        <v>51</v>
      </c>
      <c r="F32" s="85"/>
      <c r="G32" s="85"/>
      <c r="H32" s="86"/>
    </row>
    <row r="33" spans="1:10" ht="27" customHeight="1">
      <c r="A33" s="39" t="s">
        <v>21</v>
      </c>
      <c r="B33" s="40"/>
      <c r="C33" s="41">
        <f>SUM(C23:C32)</f>
        <v>851452.42</v>
      </c>
      <c r="D33" s="42" t="s">
        <v>52</v>
      </c>
      <c r="E33" s="87"/>
      <c r="F33" s="88"/>
      <c r="G33" s="88"/>
      <c r="H33" s="89"/>
    </row>
    <row r="34" spans="1:10" ht="23.25" customHeight="1">
      <c r="A34" s="90" t="s">
        <v>15</v>
      </c>
      <c r="B34" s="91"/>
      <c r="C34" s="43"/>
      <c r="D34" s="44"/>
      <c r="E34" s="92"/>
      <c r="F34" s="93"/>
      <c r="G34" s="93"/>
      <c r="H34" s="94"/>
    </row>
    <row r="35" spans="1:10" ht="34.5" customHeight="1">
      <c r="A35" s="31" t="s">
        <v>53</v>
      </c>
      <c r="B35" s="45"/>
      <c r="C35" s="46">
        <v>102454.75</v>
      </c>
      <c r="D35" s="47" t="s">
        <v>0</v>
      </c>
      <c r="E35" s="97" t="s">
        <v>54</v>
      </c>
      <c r="F35" s="69"/>
      <c r="G35" s="69"/>
      <c r="H35" s="70"/>
    </row>
    <row r="36" spans="1:10" ht="40.5" customHeight="1">
      <c r="A36" s="31" t="s">
        <v>55</v>
      </c>
      <c r="B36" s="48"/>
      <c r="C36" s="46">
        <v>13657</v>
      </c>
      <c r="D36" s="33" t="s">
        <v>56</v>
      </c>
      <c r="E36" s="68" t="s">
        <v>57</v>
      </c>
      <c r="F36" s="69"/>
      <c r="G36" s="69"/>
      <c r="H36" s="70"/>
    </row>
    <row r="37" spans="1:10" ht="54" customHeight="1">
      <c r="A37" s="31" t="s">
        <v>58</v>
      </c>
      <c r="B37" s="48"/>
      <c r="C37" s="46">
        <v>32650</v>
      </c>
      <c r="D37" s="49" t="s">
        <v>59</v>
      </c>
      <c r="E37" s="68" t="s">
        <v>60</v>
      </c>
      <c r="F37" s="85"/>
      <c r="G37" s="85"/>
      <c r="H37" s="86"/>
    </row>
    <row r="38" spans="1:10" ht="27.75" customHeight="1">
      <c r="A38" s="31" t="s">
        <v>61</v>
      </c>
      <c r="B38" s="48"/>
      <c r="C38" s="46">
        <v>13760</v>
      </c>
      <c r="D38" s="49" t="s">
        <v>50</v>
      </c>
      <c r="E38" s="68" t="s">
        <v>62</v>
      </c>
      <c r="F38" s="85"/>
      <c r="G38" s="85"/>
      <c r="H38" s="86"/>
    </row>
    <row r="39" spans="1:10" ht="27.75" customHeight="1">
      <c r="A39" s="31" t="s">
        <v>63</v>
      </c>
      <c r="B39" s="48"/>
      <c r="C39" s="46">
        <v>1895.62</v>
      </c>
      <c r="D39" s="33" t="s">
        <v>56</v>
      </c>
      <c r="E39" s="68" t="s">
        <v>64</v>
      </c>
      <c r="F39" s="85"/>
      <c r="G39" s="85"/>
      <c r="H39" s="86"/>
    </row>
    <row r="40" spans="1:10" ht="27.75" customHeight="1">
      <c r="A40" s="31" t="s">
        <v>65</v>
      </c>
      <c r="B40" s="48"/>
      <c r="C40" s="46">
        <v>2290</v>
      </c>
      <c r="D40" s="33" t="s">
        <v>56</v>
      </c>
      <c r="E40" s="68" t="s">
        <v>66</v>
      </c>
      <c r="F40" s="85"/>
      <c r="G40" s="85"/>
      <c r="H40" s="86"/>
    </row>
    <row r="41" spans="1:10" ht="23.25" customHeight="1">
      <c r="A41" s="50" t="s">
        <v>21</v>
      </c>
      <c r="B41" s="48"/>
      <c r="C41" s="51">
        <f>SUM(C35:C40)</f>
        <v>166707.37</v>
      </c>
      <c r="D41" s="48"/>
      <c r="E41" s="52"/>
      <c r="F41" s="48"/>
      <c r="G41" s="48"/>
      <c r="H41" s="53"/>
    </row>
    <row r="42" spans="1:10" ht="38.25" customHeight="1">
      <c r="A42" s="95" t="s">
        <v>67</v>
      </c>
      <c r="B42" s="96"/>
      <c r="C42" s="96"/>
      <c r="D42" s="96"/>
      <c r="E42" s="96"/>
      <c r="F42" s="96"/>
      <c r="G42" s="96"/>
      <c r="H42" s="96"/>
      <c r="I42" s="54"/>
    </row>
    <row r="43" spans="1:10" ht="21.75" customHeight="1">
      <c r="A43" t="s">
        <v>68</v>
      </c>
      <c r="E43" t="s">
        <v>69</v>
      </c>
      <c r="F43" s="54"/>
      <c r="G43" s="54"/>
      <c r="H43" s="54"/>
      <c r="I43" s="54"/>
      <c r="J43" s="55"/>
    </row>
    <row r="44" spans="1:10" ht="16.5" customHeight="1"/>
    <row r="47" spans="1:10" ht="27" customHeight="1">
      <c r="C47" t="s">
        <v>52</v>
      </c>
    </row>
  </sheetData>
  <mergeCells count="38">
    <mergeCell ref="A42:H42"/>
    <mergeCell ref="E35:H35"/>
    <mergeCell ref="E36:H36"/>
    <mergeCell ref="E37:H37"/>
    <mergeCell ref="E38:H38"/>
    <mergeCell ref="E39:H39"/>
    <mergeCell ref="E40:H40"/>
    <mergeCell ref="E30:H30"/>
    <mergeCell ref="E31:H31"/>
    <mergeCell ref="E32:H32"/>
    <mergeCell ref="E33:H33"/>
    <mergeCell ref="A34:B34"/>
    <mergeCell ref="E34:H34"/>
    <mergeCell ref="E29:H29"/>
    <mergeCell ref="A19:H20"/>
    <mergeCell ref="A21:B21"/>
    <mergeCell ref="E21:H21"/>
    <mergeCell ref="E23:H23"/>
    <mergeCell ref="E24:H24"/>
    <mergeCell ref="A25:B25"/>
    <mergeCell ref="E25:H25"/>
    <mergeCell ref="A26:B26"/>
    <mergeCell ref="E26:H26"/>
    <mergeCell ref="A27:B27"/>
    <mergeCell ref="E27:H27"/>
    <mergeCell ref="E28:H28"/>
    <mergeCell ref="F17:H17"/>
    <mergeCell ref="A2:H2"/>
    <mergeCell ref="A3:K3"/>
    <mergeCell ref="D7:F7"/>
    <mergeCell ref="A9:H9"/>
    <mergeCell ref="F10:H10"/>
    <mergeCell ref="F11:H11"/>
    <mergeCell ref="F12:H12"/>
    <mergeCell ref="G13:H13"/>
    <mergeCell ref="G14:H14"/>
    <mergeCell ref="G15:H15"/>
    <mergeCell ref="G16:H16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2017-03-14T04:15:49Z</dcterms:created>
  <dcterms:modified xsi:type="dcterms:W3CDTF">2017-06-15T09:31:23Z</dcterms:modified>
</cp:coreProperties>
</file>