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0" windowWidth="9630" windowHeight="12015" activeTab="0"/>
  </bookViews>
  <sheets>
    <sheet name="ТМ-2" sheetId="1" r:id="rId1"/>
  </sheets>
  <definedNames>
    <definedName name="_xlnm.Print_Area" localSheetId="0">'ТМ-2'!$A$1:$J$43</definedName>
  </definedNames>
  <calcPr fullCalcOnLoad="1"/>
</workbook>
</file>

<file path=xl/sharedStrings.xml><?xml version="1.0" encoding="utf-8"?>
<sst xmlns="http://schemas.openxmlformats.org/spreadsheetml/2006/main" count="23" uniqueCount="21">
  <si>
    <t>Протокол</t>
  </si>
  <si>
    <t>Показание вольтметра</t>
  </si>
  <si>
    <t>Показание счетчика</t>
  </si>
  <si>
    <t>разность показаний</t>
  </si>
  <si>
    <t>tg</t>
  </si>
  <si>
    <t>(наименование ПС)</t>
  </si>
  <si>
    <t>(наименование присоединения)</t>
  </si>
  <si>
    <t>(наименование потребителя фидера)</t>
  </si>
  <si>
    <t>Время записи (время моск)</t>
  </si>
  <si>
    <t>(наименование предприятия)</t>
  </si>
  <si>
    <t>0-24</t>
  </si>
  <si>
    <t xml:space="preserve">                 записей показаний счетчиков активной и реактивной энергии и вольтметров</t>
  </si>
  <si>
    <t>ООО "Горэлектросеть"</t>
  </si>
  <si>
    <t>г.Новокузнецк</t>
  </si>
  <si>
    <t>П/ст Кузнецкая ф .С-6</t>
  </si>
  <si>
    <t>П/ст № 6 В.Островская ТМ-2 16000/35/6</t>
  </si>
  <si>
    <t xml:space="preserve"> "21" июня 2017 г.</t>
  </si>
  <si>
    <t xml:space="preserve">Счетчик активный </t>
  </si>
  <si>
    <t xml:space="preserve">Счетчик реактивный </t>
  </si>
  <si>
    <t>среднечасовая нагрузка (активная)</t>
  </si>
  <si>
    <t>среднечасовая нагрузка (реактивная)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</si>
</sst>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"/>
    <numFmt numFmtId="194" formatCode="0.000"/>
    <numFmt numFmtId="195" formatCode="0.0000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NumberFormat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3" fontId="1" fillId="24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view="pageBreakPreview" zoomScaleNormal="75" zoomScaleSheetLayoutView="100" zoomScalePageLayoutView="0" workbookViewId="0" topLeftCell="A1">
      <selection activeCell="A44" sqref="A44:IV53"/>
    </sheetView>
  </sheetViews>
  <sheetFormatPr defaultColWidth="9.140625" defaultRowHeight="12.75"/>
  <cols>
    <col min="1" max="1" width="8.00390625" style="1" customWidth="1"/>
    <col min="2" max="2" width="9.421875" style="2" customWidth="1"/>
    <col min="3" max="3" width="9.140625" style="2" customWidth="1"/>
    <col min="4" max="10" width="20.7109375" style="2" customWidth="1"/>
    <col min="11" max="16384" width="9.140625" style="2" customWidth="1"/>
  </cols>
  <sheetData>
    <row r="2" spans="7:10" ht="18.75">
      <c r="G2" s="19"/>
      <c r="H2" s="29" t="s">
        <v>15</v>
      </c>
      <c r="I2" s="29"/>
      <c r="J2" s="29"/>
    </row>
    <row r="3" spans="8:9" ht="15.75">
      <c r="H3" s="18"/>
      <c r="I3" s="18" t="s">
        <v>5</v>
      </c>
    </row>
    <row r="4" spans="2:10" ht="18.75">
      <c r="B4" s="29" t="s">
        <v>12</v>
      </c>
      <c r="C4" s="29"/>
      <c r="D4" s="29"/>
      <c r="E4" s="29"/>
      <c r="G4" s="19"/>
      <c r="H4" s="29" t="s">
        <v>14</v>
      </c>
      <c r="I4" s="29"/>
      <c r="J4" s="29"/>
    </row>
    <row r="5" spans="2:10" ht="15.75">
      <c r="B5" s="28" t="s">
        <v>9</v>
      </c>
      <c r="C5" s="28"/>
      <c r="D5" s="28"/>
      <c r="E5" s="28"/>
      <c r="G5" s="19"/>
      <c r="H5" s="30" t="s">
        <v>6</v>
      </c>
      <c r="I5" s="30"/>
      <c r="J5" s="30"/>
    </row>
    <row r="6" spans="2:10" ht="18.75">
      <c r="B6" s="17"/>
      <c r="C6" s="17"/>
      <c r="D6" s="17"/>
      <c r="G6" s="19"/>
      <c r="H6" s="29"/>
      <c r="I6" s="29"/>
      <c r="J6" s="29"/>
    </row>
    <row r="7" spans="2:10" ht="18.75">
      <c r="B7" s="29" t="s">
        <v>13</v>
      </c>
      <c r="C7" s="29"/>
      <c r="D7" s="29"/>
      <c r="E7" s="29"/>
      <c r="G7" s="19"/>
      <c r="H7" s="28" t="s">
        <v>7</v>
      </c>
      <c r="I7" s="28"/>
      <c r="J7" s="28"/>
    </row>
    <row r="9" spans="8:9" ht="15.75">
      <c r="H9" s="3"/>
      <c r="I9" s="16"/>
    </row>
    <row r="10" spans="1:9" ht="18.75">
      <c r="A10" s="33"/>
      <c r="B10" s="33"/>
      <c r="C10" s="33"/>
      <c r="D10" s="33"/>
      <c r="G10" s="10"/>
      <c r="H10" s="15"/>
      <c r="I10" s="16"/>
    </row>
    <row r="11" spans="3:8" ht="20.25">
      <c r="C11" s="20"/>
      <c r="D11" s="20"/>
      <c r="E11" s="20"/>
      <c r="F11" s="21" t="s">
        <v>0</v>
      </c>
      <c r="G11" s="20"/>
      <c r="H11" s="20"/>
    </row>
    <row r="12" spans="2:8" ht="18.75">
      <c r="B12" s="17"/>
      <c r="C12" s="17"/>
      <c r="D12" s="22" t="s">
        <v>11</v>
      </c>
      <c r="F12" s="17"/>
      <c r="G12" s="17"/>
      <c r="H12" s="17"/>
    </row>
    <row r="13" spans="1:8" ht="19.5" customHeight="1">
      <c r="A13" s="4"/>
      <c r="B13" s="4"/>
      <c r="C13" s="4"/>
      <c r="D13" s="4"/>
      <c r="F13" s="22" t="s">
        <v>16</v>
      </c>
      <c r="G13" s="4"/>
      <c r="H13" s="4"/>
    </row>
    <row r="14" spans="1:7" ht="15.75">
      <c r="A14" s="4"/>
      <c r="B14" s="4"/>
      <c r="C14" s="4"/>
      <c r="D14" s="4"/>
      <c r="E14" s="5"/>
      <c r="G14" s="4"/>
    </row>
    <row r="15" spans="1:7" ht="9" customHeight="1">
      <c r="A15" s="4"/>
      <c r="B15" s="12"/>
      <c r="C15" s="4"/>
      <c r="D15" s="4"/>
      <c r="E15" s="5"/>
      <c r="G15" s="4"/>
    </row>
    <row r="16" spans="1:11" ht="74.25" customHeight="1">
      <c r="A16" s="11" t="s">
        <v>8</v>
      </c>
      <c r="B16" s="34" t="s">
        <v>1</v>
      </c>
      <c r="C16" s="35"/>
      <c r="D16" s="34" t="s">
        <v>17</v>
      </c>
      <c r="E16" s="36"/>
      <c r="F16" s="35"/>
      <c r="G16" s="34" t="s">
        <v>18</v>
      </c>
      <c r="H16" s="36"/>
      <c r="I16" s="35"/>
      <c r="J16" s="31" t="s">
        <v>4</v>
      </c>
      <c r="K16" s="9"/>
    </row>
    <row r="17" spans="1:10" ht="43.5" customHeight="1">
      <c r="A17" s="6"/>
      <c r="B17" s="13">
        <v>1</v>
      </c>
      <c r="C17" s="7">
        <v>2</v>
      </c>
      <c r="D17" s="14" t="s">
        <v>2</v>
      </c>
      <c r="E17" s="6" t="s">
        <v>3</v>
      </c>
      <c r="F17" s="6" t="s">
        <v>19</v>
      </c>
      <c r="G17" s="14" t="s">
        <v>2</v>
      </c>
      <c r="H17" s="6" t="s">
        <v>3</v>
      </c>
      <c r="I17" s="6" t="s">
        <v>20</v>
      </c>
      <c r="J17" s="32"/>
    </row>
    <row r="18" spans="1:10" s="7" customFormat="1" ht="30" customHeight="1">
      <c r="A18" s="6">
        <v>0</v>
      </c>
      <c r="B18" s="6"/>
      <c r="C18" s="25">
        <v>6.4</v>
      </c>
      <c r="D18" s="27">
        <v>48796.024</v>
      </c>
      <c r="E18" s="6"/>
      <c r="F18" s="6"/>
      <c r="G18" s="26">
        <v>8103.62</v>
      </c>
      <c r="H18" s="6"/>
      <c r="I18" s="6"/>
      <c r="J18" s="6"/>
    </row>
    <row r="19" spans="1:10" s="8" customFormat="1" ht="30" customHeight="1">
      <c r="A19" s="6">
        <v>1</v>
      </c>
      <c r="B19" s="6"/>
      <c r="C19" s="25">
        <v>6.4</v>
      </c>
      <c r="D19" s="27">
        <v>48796.042</v>
      </c>
      <c r="E19" s="6">
        <f>D19-D18</f>
        <v>0.018000000003667083</v>
      </c>
      <c r="F19" s="24">
        <f>E19*24000</f>
        <v>432.00000008801</v>
      </c>
      <c r="G19" s="27">
        <v>8103.635</v>
      </c>
      <c r="H19" s="23">
        <f>G19-G18</f>
        <v>0.015000000000327418</v>
      </c>
      <c r="I19" s="6">
        <f>H19*24000</f>
        <v>360.00000000785803</v>
      </c>
      <c r="J19" s="23">
        <f>I19/F19</f>
        <v>0.8333333331817508</v>
      </c>
    </row>
    <row r="20" spans="1:10" s="8" customFormat="1" ht="30" customHeight="1">
      <c r="A20" s="6">
        <v>2</v>
      </c>
      <c r="B20" s="6"/>
      <c r="C20" s="25">
        <v>6.5</v>
      </c>
      <c r="D20" s="27">
        <v>48796.059</v>
      </c>
      <c r="E20" s="6">
        <f aca="true" t="shared" si="0" ref="E20:E42">D20-D19</f>
        <v>0.016999999999825377</v>
      </c>
      <c r="F20" s="24">
        <f aca="true" t="shared" si="1" ref="F20:F42">E20*24000</f>
        <v>407.99999999580905</v>
      </c>
      <c r="G20" s="27">
        <v>8103.649</v>
      </c>
      <c r="H20" s="23">
        <f aca="true" t="shared" si="2" ref="H20:H41">G20-G19</f>
        <v>0.014000000000123691</v>
      </c>
      <c r="I20" s="6">
        <f aca="true" t="shared" si="3" ref="I20:I42">H20*24000</f>
        <v>336.0000000029686</v>
      </c>
      <c r="J20" s="23">
        <f aca="true" t="shared" si="4" ref="J20:J43">I20/F20</f>
        <v>0.823529411780441</v>
      </c>
    </row>
    <row r="21" spans="1:10" s="8" customFormat="1" ht="30" customHeight="1">
      <c r="A21" s="6">
        <v>3</v>
      </c>
      <c r="B21" s="6"/>
      <c r="C21" s="25">
        <v>6.4</v>
      </c>
      <c r="D21" s="27">
        <v>48796.083</v>
      </c>
      <c r="E21" s="6">
        <f t="shared" si="0"/>
        <v>0.023999999997613486</v>
      </c>
      <c r="F21" s="24">
        <f t="shared" si="1"/>
        <v>575.9999999427237</v>
      </c>
      <c r="G21" s="27">
        <v>8103.664</v>
      </c>
      <c r="H21" s="23">
        <f t="shared" si="2"/>
        <v>0.014999999999417923</v>
      </c>
      <c r="I21" s="6">
        <f t="shared" si="3"/>
        <v>359.99999998603016</v>
      </c>
      <c r="J21" s="23">
        <f t="shared" si="4"/>
        <v>0.6250000000378956</v>
      </c>
    </row>
    <row r="22" spans="1:10" s="8" customFormat="1" ht="30" customHeight="1">
      <c r="A22" s="6">
        <v>4</v>
      </c>
      <c r="B22" s="6"/>
      <c r="C22" s="25">
        <v>6.4</v>
      </c>
      <c r="D22" s="27">
        <v>48796.111</v>
      </c>
      <c r="E22" s="6">
        <f t="shared" si="0"/>
        <v>0.027999999998428393</v>
      </c>
      <c r="F22" s="24">
        <f t="shared" si="1"/>
        <v>671.9999999622814</v>
      </c>
      <c r="G22" s="26">
        <v>8103.68</v>
      </c>
      <c r="H22" s="23">
        <f t="shared" si="2"/>
        <v>0.016000000000531145</v>
      </c>
      <c r="I22" s="6">
        <f t="shared" si="3"/>
        <v>384.0000000127475</v>
      </c>
      <c r="J22" s="23">
        <f t="shared" si="4"/>
        <v>0.5714285714796145</v>
      </c>
    </row>
    <row r="23" spans="1:10" s="8" customFormat="1" ht="30" customHeight="1">
      <c r="A23" s="6">
        <v>5</v>
      </c>
      <c r="B23" s="6"/>
      <c r="C23" s="25">
        <v>6.4</v>
      </c>
      <c r="D23" s="27">
        <v>48796.144</v>
      </c>
      <c r="E23" s="6">
        <f t="shared" si="0"/>
        <v>0.033000000003085006</v>
      </c>
      <c r="F23" s="24">
        <f t="shared" si="1"/>
        <v>792.0000000740401</v>
      </c>
      <c r="G23" s="27">
        <v>8103.696</v>
      </c>
      <c r="H23" s="23">
        <f t="shared" si="2"/>
        <v>0.01599999999962165</v>
      </c>
      <c r="I23" s="6">
        <f t="shared" si="3"/>
        <v>383.9999999909196</v>
      </c>
      <c r="J23" s="23">
        <f t="shared" si="4"/>
        <v>0.4848484847916936</v>
      </c>
    </row>
    <row r="24" spans="1:10" s="8" customFormat="1" ht="30" customHeight="1">
      <c r="A24" s="6">
        <v>6</v>
      </c>
      <c r="B24" s="6"/>
      <c r="C24" s="25">
        <v>6.5</v>
      </c>
      <c r="D24" s="27">
        <v>48796.182</v>
      </c>
      <c r="E24" s="6">
        <f t="shared" si="0"/>
        <v>0.03800000000046566</v>
      </c>
      <c r="F24" s="24">
        <f t="shared" si="1"/>
        <v>912.0000000111759</v>
      </c>
      <c r="G24" s="27">
        <v>8103.716</v>
      </c>
      <c r="H24" s="23">
        <f t="shared" si="2"/>
        <v>0.020000000000436557</v>
      </c>
      <c r="I24" s="6">
        <f t="shared" si="3"/>
        <v>480.0000000104774</v>
      </c>
      <c r="J24" s="23">
        <f t="shared" si="4"/>
        <v>0.5263157894787229</v>
      </c>
    </row>
    <row r="25" spans="1:10" s="8" customFormat="1" ht="30" customHeight="1">
      <c r="A25" s="6">
        <v>7</v>
      </c>
      <c r="B25" s="6"/>
      <c r="C25" s="25">
        <v>6.5</v>
      </c>
      <c r="D25" s="27">
        <v>48796.225</v>
      </c>
      <c r="E25" s="6">
        <f t="shared" si="0"/>
        <v>0.04299999999784632</v>
      </c>
      <c r="F25" s="24">
        <f t="shared" si="1"/>
        <v>1031.9999999483116</v>
      </c>
      <c r="G25" s="27">
        <v>8103.737</v>
      </c>
      <c r="H25" s="23">
        <f t="shared" si="2"/>
        <v>0.02099999999973079</v>
      </c>
      <c r="I25" s="24">
        <f>H25*24000</f>
        <v>503.99999999353895</v>
      </c>
      <c r="J25" s="23">
        <f t="shared" si="4"/>
        <v>0.48837209304145557</v>
      </c>
    </row>
    <row r="26" spans="1:10" s="8" customFormat="1" ht="30" customHeight="1">
      <c r="A26" s="6">
        <v>8</v>
      </c>
      <c r="B26" s="6"/>
      <c r="C26" s="25">
        <v>6.5</v>
      </c>
      <c r="D26" s="27">
        <v>48796.267</v>
      </c>
      <c r="E26" s="6">
        <f t="shared" si="0"/>
        <v>0.04200000000128057</v>
      </c>
      <c r="F26" s="24">
        <f t="shared" si="1"/>
        <v>1008.0000000307336</v>
      </c>
      <c r="G26" s="27">
        <v>8103.759</v>
      </c>
      <c r="H26" s="23">
        <f t="shared" si="2"/>
        <v>0.021999999999934516</v>
      </c>
      <c r="I26" s="6">
        <f t="shared" si="3"/>
        <v>527.9999999984284</v>
      </c>
      <c r="J26" s="23">
        <f t="shared" si="4"/>
        <v>0.5238095237919939</v>
      </c>
    </row>
    <row r="27" spans="1:10" s="8" customFormat="1" ht="30" customHeight="1">
      <c r="A27" s="6">
        <v>9</v>
      </c>
      <c r="B27" s="6"/>
      <c r="C27" s="25">
        <v>6.5</v>
      </c>
      <c r="D27" s="27">
        <v>48796.309</v>
      </c>
      <c r="E27" s="6">
        <f t="shared" si="0"/>
        <v>0.04200000000128057</v>
      </c>
      <c r="F27" s="24">
        <f t="shared" si="1"/>
        <v>1008.0000000307336</v>
      </c>
      <c r="G27" s="27">
        <v>8103.781</v>
      </c>
      <c r="H27" s="23">
        <f t="shared" si="2"/>
        <v>0.021999999999934516</v>
      </c>
      <c r="I27" s="6">
        <f t="shared" si="3"/>
        <v>527.9999999984284</v>
      </c>
      <c r="J27" s="23">
        <f t="shared" si="4"/>
        <v>0.5238095237919939</v>
      </c>
    </row>
    <row r="28" spans="1:10" s="8" customFormat="1" ht="30" customHeight="1">
      <c r="A28" s="6">
        <v>10</v>
      </c>
      <c r="B28" s="6"/>
      <c r="C28" s="25">
        <v>6.5</v>
      </c>
      <c r="D28" s="27">
        <v>48796.354</v>
      </c>
      <c r="E28" s="6">
        <f t="shared" si="0"/>
        <v>0.04499999999825377</v>
      </c>
      <c r="F28" s="24">
        <f t="shared" si="1"/>
        <v>1079.9999999580905</v>
      </c>
      <c r="G28" s="27">
        <v>8103.804</v>
      </c>
      <c r="H28" s="23">
        <f t="shared" si="2"/>
        <v>0.023000000000138243</v>
      </c>
      <c r="I28" s="6">
        <f t="shared" si="3"/>
        <v>552.0000000033178</v>
      </c>
      <c r="J28" s="23">
        <f t="shared" si="4"/>
        <v>0.5111111111340169</v>
      </c>
    </row>
    <row r="29" spans="1:10" s="8" customFormat="1" ht="30" customHeight="1">
      <c r="A29" s="6">
        <v>11</v>
      </c>
      <c r="B29" s="6"/>
      <c r="C29" s="25">
        <v>6.5</v>
      </c>
      <c r="D29" s="27">
        <v>48796.397</v>
      </c>
      <c r="E29" s="6">
        <f t="shared" si="0"/>
        <v>0.04299999999784632</v>
      </c>
      <c r="F29" s="24">
        <f t="shared" si="1"/>
        <v>1031.9999999483116</v>
      </c>
      <c r="G29" s="27">
        <v>8103.826</v>
      </c>
      <c r="H29" s="23">
        <f t="shared" si="2"/>
        <v>0.021999999999934516</v>
      </c>
      <c r="I29" s="6">
        <f t="shared" si="3"/>
        <v>527.9999999984284</v>
      </c>
      <c r="J29" s="23">
        <f t="shared" si="4"/>
        <v>0.5116279070008465</v>
      </c>
    </row>
    <row r="30" spans="1:10" s="8" customFormat="1" ht="30" customHeight="1">
      <c r="A30" s="6">
        <v>12</v>
      </c>
      <c r="B30" s="6"/>
      <c r="C30" s="25">
        <v>6.5</v>
      </c>
      <c r="D30" s="26">
        <v>48796.44</v>
      </c>
      <c r="E30" s="6">
        <f t="shared" si="0"/>
        <v>0.043000000005122274</v>
      </c>
      <c r="F30" s="24">
        <f t="shared" si="1"/>
        <v>1032.0000001229346</v>
      </c>
      <c r="G30" s="27">
        <v>8103.849</v>
      </c>
      <c r="H30" s="23">
        <f t="shared" si="2"/>
        <v>0.023000000000138243</v>
      </c>
      <c r="I30" s="6">
        <f t="shared" si="3"/>
        <v>552.0000000033178</v>
      </c>
      <c r="J30" s="23">
        <f t="shared" si="4"/>
        <v>0.5348837208697308</v>
      </c>
    </row>
    <row r="31" spans="1:10" s="8" customFormat="1" ht="30" customHeight="1">
      <c r="A31" s="6">
        <v>13</v>
      </c>
      <c r="B31" s="6"/>
      <c r="C31" s="25">
        <v>6.5</v>
      </c>
      <c r="D31" s="27">
        <v>48796.482</v>
      </c>
      <c r="E31" s="6">
        <f t="shared" si="0"/>
        <v>0.04200000000128057</v>
      </c>
      <c r="F31" s="24">
        <f t="shared" si="1"/>
        <v>1008.0000000307336</v>
      </c>
      <c r="G31" s="27">
        <v>8103.871</v>
      </c>
      <c r="H31" s="23">
        <f t="shared" si="2"/>
        <v>0.021999999999934516</v>
      </c>
      <c r="I31" s="6">
        <f t="shared" si="3"/>
        <v>527.9999999984284</v>
      </c>
      <c r="J31" s="23">
        <f t="shared" si="4"/>
        <v>0.5238095237919939</v>
      </c>
    </row>
    <row r="32" spans="1:10" s="8" customFormat="1" ht="30" customHeight="1">
      <c r="A32" s="6">
        <v>14</v>
      </c>
      <c r="B32" s="6"/>
      <c r="C32" s="25">
        <v>6.5</v>
      </c>
      <c r="D32" s="27">
        <v>48796.521</v>
      </c>
      <c r="E32" s="6">
        <f t="shared" si="0"/>
        <v>0.03899999999703141</v>
      </c>
      <c r="F32" s="24">
        <f t="shared" si="1"/>
        <v>935.9999999287538</v>
      </c>
      <c r="G32" s="27">
        <v>8103.892</v>
      </c>
      <c r="H32" s="23">
        <f t="shared" si="2"/>
        <v>0.02099999999973079</v>
      </c>
      <c r="I32" s="6">
        <f t="shared" si="3"/>
        <v>503.99999999353895</v>
      </c>
      <c r="J32" s="23">
        <f t="shared" si="4"/>
        <v>0.5384615384956221</v>
      </c>
    </row>
    <row r="33" spans="1:10" s="7" customFormat="1" ht="30" customHeight="1">
      <c r="A33" s="6">
        <v>15</v>
      </c>
      <c r="B33" s="6"/>
      <c r="C33" s="25">
        <v>6.5</v>
      </c>
      <c r="D33" s="26">
        <v>48796.55</v>
      </c>
      <c r="E33" s="6">
        <f t="shared" si="0"/>
        <v>0.0290000000022701</v>
      </c>
      <c r="F33" s="24">
        <f t="shared" si="1"/>
        <v>696.0000000544824</v>
      </c>
      <c r="G33" s="26">
        <v>8103.91</v>
      </c>
      <c r="H33" s="23">
        <f t="shared" si="2"/>
        <v>0.018000000000029104</v>
      </c>
      <c r="I33" s="6">
        <f t="shared" si="3"/>
        <v>432.0000000006985</v>
      </c>
      <c r="J33" s="23">
        <f t="shared" si="4"/>
        <v>0.6206896551248302</v>
      </c>
    </row>
    <row r="34" spans="1:10" s="8" customFormat="1" ht="30" customHeight="1">
      <c r="A34" s="6">
        <v>16</v>
      </c>
      <c r="B34" s="6"/>
      <c r="C34" s="25">
        <v>6.5</v>
      </c>
      <c r="D34" s="27">
        <v>48796.575</v>
      </c>
      <c r="E34" s="6">
        <f t="shared" si="0"/>
        <v>0.024999999994179234</v>
      </c>
      <c r="F34" s="24">
        <f t="shared" si="1"/>
        <v>599.9999998603016</v>
      </c>
      <c r="G34" s="27">
        <v>8103.928</v>
      </c>
      <c r="H34" s="23">
        <f t="shared" si="2"/>
        <v>0.018000000000029104</v>
      </c>
      <c r="I34" s="6">
        <f t="shared" si="3"/>
        <v>432.0000000006985</v>
      </c>
      <c r="J34" s="23">
        <f t="shared" si="4"/>
        <v>0.7200000001688022</v>
      </c>
    </row>
    <row r="35" spans="1:10" s="8" customFormat="1" ht="30" customHeight="1">
      <c r="A35" s="6">
        <v>17</v>
      </c>
      <c r="B35" s="6"/>
      <c r="C35" s="25">
        <v>6.5</v>
      </c>
      <c r="D35" s="26">
        <v>48796.6</v>
      </c>
      <c r="E35" s="6">
        <f t="shared" si="0"/>
        <v>0.02500000000145519</v>
      </c>
      <c r="F35" s="24">
        <f t="shared" si="1"/>
        <v>600.0000000349246</v>
      </c>
      <c r="G35" s="27">
        <v>8103.945</v>
      </c>
      <c r="H35" s="23">
        <f t="shared" si="2"/>
        <v>0.016999999999825377</v>
      </c>
      <c r="I35" s="6">
        <f t="shared" si="3"/>
        <v>407.99999999580905</v>
      </c>
      <c r="J35" s="23">
        <f t="shared" si="4"/>
        <v>0.6799999999534339</v>
      </c>
    </row>
    <row r="36" spans="1:10" s="8" customFormat="1" ht="30" customHeight="1">
      <c r="A36" s="6">
        <v>18</v>
      </c>
      <c r="B36" s="6"/>
      <c r="C36" s="25">
        <v>6.5</v>
      </c>
      <c r="D36" s="27">
        <v>48796.622</v>
      </c>
      <c r="E36" s="6">
        <f t="shared" si="0"/>
        <v>0.02200000000448199</v>
      </c>
      <c r="F36" s="24">
        <f t="shared" si="1"/>
        <v>528.0000001075678</v>
      </c>
      <c r="G36" s="27">
        <v>8103.962</v>
      </c>
      <c r="H36" s="23">
        <f t="shared" si="2"/>
        <v>0.01700000000073487</v>
      </c>
      <c r="I36" s="6">
        <f t="shared" si="3"/>
        <v>408.0000000176369</v>
      </c>
      <c r="J36" s="23">
        <f t="shared" si="4"/>
        <v>0.7727272726032507</v>
      </c>
    </row>
    <row r="37" spans="1:10" s="8" customFormat="1" ht="30" customHeight="1">
      <c r="A37" s="6">
        <v>19</v>
      </c>
      <c r="B37" s="6"/>
      <c r="C37" s="25">
        <v>6.5</v>
      </c>
      <c r="D37" s="27">
        <v>48796.648</v>
      </c>
      <c r="E37" s="6">
        <f t="shared" si="0"/>
        <v>0.02599999999802094</v>
      </c>
      <c r="F37" s="24">
        <f t="shared" si="1"/>
        <v>623.9999999525025</v>
      </c>
      <c r="G37" s="27">
        <v>8103.981</v>
      </c>
      <c r="H37" s="23">
        <f t="shared" si="2"/>
        <v>0.018999999999323336</v>
      </c>
      <c r="I37" s="6">
        <f t="shared" si="3"/>
        <v>455.99999998376006</v>
      </c>
      <c r="J37" s="23">
        <f t="shared" si="4"/>
        <v>0.7307692307988297</v>
      </c>
    </row>
    <row r="38" spans="1:10" s="8" customFormat="1" ht="30" customHeight="1">
      <c r="A38" s="6">
        <v>20</v>
      </c>
      <c r="B38" s="6"/>
      <c r="C38" s="25">
        <v>6.6</v>
      </c>
      <c r="D38" s="27">
        <v>48796.669</v>
      </c>
      <c r="E38" s="6">
        <f t="shared" si="0"/>
        <v>0.021000000000640284</v>
      </c>
      <c r="F38" s="24">
        <f t="shared" si="1"/>
        <v>504.0000000153668</v>
      </c>
      <c r="G38" s="26">
        <v>8104</v>
      </c>
      <c r="H38" s="23">
        <f t="shared" si="2"/>
        <v>0.01900000000023283</v>
      </c>
      <c r="I38" s="6">
        <f t="shared" si="3"/>
        <v>456.00000000558794</v>
      </c>
      <c r="J38" s="23">
        <f t="shared" si="4"/>
        <v>0.904761904745406</v>
      </c>
    </row>
    <row r="39" spans="1:10" s="8" customFormat="1" ht="30" customHeight="1">
      <c r="A39" s="6">
        <v>21</v>
      </c>
      <c r="B39" s="6"/>
      <c r="C39" s="25">
        <v>6.6</v>
      </c>
      <c r="D39" s="27">
        <v>48796.689</v>
      </c>
      <c r="E39" s="6">
        <f t="shared" si="0"/>
        <v>0.01999999999679858</v>
      </c>
      <c r="F39" s="24">
        <f t="shared" si="1"/>
        <v>479.9999999231659</v>
      </c>
      <c r="G39" s="27">
        <v>8104.019</v>
      </c>
      <c r="H39" s="23">
        <f t="shared" si="2"/>
        <v>0.01900000000023283</v>
      </c>
      <c r="I39" s="6">
        <f t="shared" si="3"/>
        <v>456.00000000558794</v>
      </c>
      <c r="J39" s="23">
        <f t="shared" si="4"/>
        <v>0.950000000163709</v>
      </c>
    </row>
    <row r="40" spans="1:10" s="8" customFormat="1" ht="30" customHeight="1">
      <c r="A40" s="6">
        <v>22</v>
      </c>
      <c r="B40" s="6"/>
      <c r="C40" s="25">
        <v>6.6</v>
      </c>
      <c r="D40" s="27">
        <v>48796.708</v>
      </c>
      <c r="E40" s="6">
        <f t="shared" si="0"/>
        <v>0.01900000000023283</v>
      </c>
      <c r="F40" s="24">
        <f t="shared" si="1"/>
        <v>456.00000000558794</v>
      </c>
      <c r="G40" s="27">
        <v>8104.039</v>
      </c>
      <c r="H40" s="23">
        <f t="shared" si="2"/>
        <v>0.019999999999527063</v>
      </c>
      <c r="I40" s="6">
        <f t="shared" si="3"/>
        <v>479.9999999886495</v>
      </c>
      <c r="J40" s="23">
        <f t="shared" si="4"/>
        <v>1.0526315789095777</v>
      </c>
    </row>
    <row r="41" spans="1:10" s="8" customFormat="1" ht="30" customHeight="1">
      <c r="A41" s="6">
        <v>23</v>
      </c>
      <c r="B41" s="6"/>
      <c r="C41" s="25">
        <v>6.6</v>
      </c>
      <c r="D41" s="27">
        <v>48796.727</v>
      </c>
      <c r="E41" s="6">
        <f t="shared" si="0"/>
        <v>0.01900000000023283</v>
      </c>
      <c r="F41" s="24">
        <f t="shared" si="1"/>
        <v>456.00000000558794</v>
      </c>
      <c r="G41" s="27">
        <v>8104.058</v>
      </c>
      <c r="H41" s="23">
        <f t="shared" si="2"/>
        <v>0.01900000000023283</v>
      </c>
      <c r="I41" s="6">
        <f t="shared" si="3"/>
        <v>456.00000000558794</v>
      </c>
      <c r="J41" s="23">
        <f t="shared" si="4"/>
        <v>1</v>
      </c>
    </row>
    <row r="42" spans="1:10" s="8" customFormat="1" ht="30" customHeight="1">
      <c r="A42" s="6">
        <v>24</v>
      </c>
      <c r="B42" s="6"/>
      <c r="C42" s="25">
        <v>6.6</v>
      </c>
      <c r="D42" s="27">
        <v>48796.747</v>
      </c>
      <c r="E42" s="6">
        <f t="shared" si="0"/>
        <v>0.020000000004074536</v>
      </c>
      <c r="F42" s="24">
        <f t="shared" si="1"/>
        <v>480.00000009778887</v>
      </c>
      <c r="G42" s="27">
        <v>8104.077</v>
      </c>
      <c r="H42" s="23">
        <f>G42-G41</f>
        <v>0.01900000000023283</v>
      </c>
      <c r="I42" s="6">
        <f t="shared" si="3"/>
        <v>456.00000000558794</v>
      </c>
      <c r="J42" s="23">
        <f t="shared" si="4"/>
        <v>0.949999999818101</v>
      </c>
    </row>
    <row r="43" spans="1:10" s="8" customFormat="1" ht="30" customHeight="1">
      <c r="A43" s="6" t="s">
        <v>10</v>
      </c>
      <c r="B43" s="6"/>
      <c r="C43" s="6"/>
      <c r="D43" s="6"/>
      <c r="E43" s="6">
        <f>D42-D18</f>
        <v>0.7230000000054133</v>
      </c>
      <c r="F43" s="24">
        <f>SUM(F19:F42)</f>
        <v>17352.00000012992</v>
      </c>
      <c r="G43" s="6"/>
      <c r="H43" s="23">
        <f>G42-G18</f>
        <v>0.4570000000003347</v>
      </c>
      <c r="I43" s="6">
        <f>SUM(I19:I42)</f>
        <v>10968.000000008033</v>
      </c>
      <c r="J43" s="23">
        <f t="shared" si="4"/>
        <v>0.6320885200510553</v>
      </c>
    </row>
  </sheetData>
  <sheetProtection/>
  <mergeCells count="13">
    <mergeCell ref="B4:E4"/>
    <mergeCell ref="B5:E5"/>
    <mergeCell ref="B7:E7"/>
    <mergeCell ref="A10:D10"/>
    <mergeCell ref="B16:C16"/>
    <mergeCell ref="D16:F16"/>
    <mergeCell ref="G16:I16"/>
    <mergeCell ref="J16:J17"/>
    <mergeCell ref="H7:J7"/>
    <mergeCell ref="H2:J2"/>
    <mergeCell ref="H4:J4"/>
    <mergeCell ref="H5:J5"/>
    <mergeCell ref="H6:J6"/>
  </mergeCells>
  <printOptions/>
  <pageMargins left="0.1968503937007874" right="0.1968503937007874" top="0.1968503937007874" bottom="0.1968503937007874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Черкашина-ОА</cp:lastModifiedBy>
  <cp:lastPrinted>2011-12-23T08:39:24Z</cp:lastPrinted>
  <dcterms:created xsi:type="dcterms:W3CDTF">1996-10-08T23:32:33Z</dcterms:created>
  <dcterms:modified xsi:type="dcterms:W3CDTF">2017-10-06T07:12:31Z</dcterms:modified>
  <cp:category/>
  <cp:version/>
  <cp:contentType/>
  <cp:contentStatus/>
</cp:coreProperties>
</file>