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65" yWindow="65281" windowWidth="7875" windowHeight="11775" activeTab="0"/>
  </bookViews>
  <sheets>
    <sheet name="ТМ-1" sheetId="1" r:id="rId1"/>
  </sheets>
  <definedNames>
    <definedName name="_xlnm.Print_Area" localSheetId="0">'ТМ-1'!$A$1:$J$43</definedName>
  </definedNames>
  <calcPr fullCalcOnLoad="1"/>
</workbook>
</file>

<file path=xl/sharedStrings.xml><?xml version="1.0" encoding="utf-8"?>
<sst xmlns="http://schemas.openxmlformats.org/spreadsheetml/2006/main" count="23" uniqueCount="21">
  <si>
    <t>Протокол</t>
  </si>
  <si>
    <t>Показание вольтметра</t>
  </si>
  <si>
    <t>Показание счетчика</t>
  </si>
  <si>
    <t>разность показаний</t>
  </si>
  <si>
    <t>tg</t>
  </si>
  <si>
    <t>(наименование ПС)</t>
  </si>
  <si>
    <t>(наименование присоединения)</t>
  </si>
  <si>
    <t>(наименование потребителя фидера)</t>
  </si>
  <si>
    <t>Время записи (время моск)</t>
  </si>
  <si>
    <t>(наименование предприятия)</t>
  </si>
  <si>
    <t>0-24</t>
  </si>
  <si>
    <t xml:space="preserve">                 записей показаний счетчиков активной и реактивной энергии и вольтметров</t>
  </si>
  <si>
    <t>ООО "Горэлектросеть"</t>
  </si>
  <si>
    <t>г.Новокузнецк</t>
  </si>
  <si>
    <t>П/ст № 20 Опорная ф П-1</t>
  </si>
  <si>
    <t xml:space="preserve"> "21" июня 2017 г.</t>
  </si>
  <si>
    <t xml:space="preserve">Счетчик активный </t>
  </si>
  <si>
    <t xml:space="preserve">Счетчик реактивный </t>
  </si>
  <si>
    <t>среднечасовая нагрузка (активная)</t>
  </si>
  <si>
    <t>среднечасовая нагрузка (рективная)</t>
  </si>
  <si>
    <t>П/ст № 2 Н.Островская ТМ-1 16000/35/6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</si>
</sst>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0000"/>
    <numFmt numFmtId="189" formatCode="0.00000000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0.0"/>
    <numFmt numFmtId="196" formatCode="0.0000000000"/>
    <numFmt numFmtId="197" formatCode="0.00000000000"/>
    <numFmt numFmtId="198" formatCode="0.000000000000"/>
  </numFmts>
  <fonts count="2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Bookman Old Style"/>
      <family val="1"/>
    </font>
    <font>
      <b/>
      <sz val="16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87" fontId="0" fillId="0" borderId="0" applyNumberFormat="0" applyFont="0" applyFill="0" applyBorder="0" applyAlignment="0" applyProtection="0"/>
    <xf numFmtId="185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right" vertical="top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1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6" fillId="0" borderId="0" xfId="0" applyFont="1" applyAlignment="1">
      <alignment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195" fontId="1" fillId="0" borderId="13" xfId="0" applyNumberFormat="1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94" fontId="1" fillId="0" borderId="10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3"/>
  <sheetViews>
    <sheetView tabSelected="1" view="pageBreakPreview" zoomScaleNormal="75" zoomScaleSheetLayoutView="100" zoomScalePageLayoutView="0" workbookViewId="0" topLeftCell="A1">
      <selection activeCell="I8" sqref="I8"/>
    </sheetView>
  </sheetViews>
  <sheetFormatPr defaultColWidth="9.140625" defaultRowHeight="12.75"/>
  <cols>
    <col min="1" max="1" width="8.00390625" style="1" customWidth="1"/>
    <col min="2" max="2" width="9.421875" style="2" customWidth="1"/>
    <col min="3" max="3" width="9.140625" style="2" customWidth="1"/>
    <col min="4" max="10" width="20.7109375" style="2" customWidth="1"/>
    <col min="11" max="16384" width="9.140625" style="2" customWidth="1"/>
  </cols>
  <sheetData>
    <row r="2" spans="7:10" ht="18.75">
      <c r="G2" s="19"/>
      <c r="H2" s="30" t="s">
        <v>20</v>
      </c>
      <c r="I2" s="30"/>
      <c r="J2" s="30"/>
    </row>
    <row r="3" spans="8:9" ht="15.75">
      <c r="H3" s="18"/>
      <c r="I3" s="18" t="s">
        <v>5</v>
      </c>
    </row>
    <row r="4" spans="2:10" ht="18.75">
      <c r="B4" s="30" t="s">
        <v>12</v>
      </c>
      <c r="C4" s="30"/>
      <c r="D4" s="30"/>
      <c r="E4" s="30"/>
      <c r="G4" s="19"/>
      <c r="H4" s="30" t="s">
        <v>14</v>
      </c>
      <c r="I4" s="30"/>
      <c r="J4" s="30"/>
    </row>
    <row r="5" spans="2:10" ht="15.75">
      <c r="B5" s="29" t="s">
        <v>9</v>
      </c>
      <c r="C5" s="29"/>
      <c r="D5" s="29"/>
      <c r="E5" s="29"/>
      <c r="G5" s="19"/>
      <c r="H5" s="31" t="s">
        <v>6</v>
      </c>
      <c r="I5" s="31"/>
      <c r="J5" s="31"/>
    </row>
    <row r="6" spans="2:10" ht="18.75">
      <c r="B6" s="17"/>
      <c r="C6" s="17"/>
      <c r="D6" s="17"/>
      <c r="G6" s="19"/>
      <c r="H6" s="30"/>
      <c r="I6" s="30"/>
      <c r="J6" s="30"/>
    </row>
    <row r="7" spans="2:10" ht="18.75">
      <c r="B7" s="30" t="s">
        <v>13</v>
      </c>
      <c r="C7" s="30"/>
      <c r="D7" s="30"/>
      <c r="E7" s="30"/>
      <c r="G7" s="19"/>
      <c r="H7" s="29" t="s">
        <v>7</v>
      </c>
      <c r="I7" s="29"/>
      <c r="J7" s="29"/>
    </row>
    <row r="9" spans="8:9" ht="15.75">
      <c r="H9" s="3"/>
      <c r="I9" s="16"/>
    </row>
    <row r="10" spans="1:9" ht="18.75">
      <c r="A10" s="37"/>
      <c r="B10" s="37"/>
      <c r="C10" s="37"/>
      <c r="D10" s="37"/>
      <c r="G10" s="10"/>
      <c r="H10" s="15"/>
      <c r="I10" s="16"/>
    </row>
    <row r="11" spans="3:8" ht="20.25">
      <c r="C11" s="20"/>
      <c r="D11" s="20"/>
      <c r="E11" s="20"/>
      <c r="F11" s="21" t="s">
        <v>0</v>
      </c>
      <c r="G11" s="20"/>
      <c r="H11" s="20"/>
    </row>
    <row r="12" spans="2:8" ht="18.75">
      <c r="B12" s="17"/>
      <c r="C12" s="17"/>
      <c r="D12" s="22" t="s">
        <v>11</v>
      </c>
      <c r="F12" s="17"/>
      <c r="G12" s="17"/>
      <c r="H12" s="17"/>
    </row>
    <row r="13" spans="1:8" ht="19.5" customHeight="1">
      <c r="A13" s="4"/>
      <c r="B13" s="4"/>
      <c r="C13" s="4"/>
      <c r="D13" s="4"/>
      <c r="F13" s="22" t="s">
        <v>15</v>
      </c>
      <c r="G13" s="4"/>
      <c r="H13" s="4"/>
    </row>
    <row r="14" spans="1:7" ht="15.75">
      <c r="A14" s="4"/>
      <c r="B14" s="4"/>
      <c r="C14" s="4"/>
      <c r="D14" s="4"/>
      <c r="E14" s="5"/>
      <c r="G14" s="4"/>
    </row>
    <row r="15" spans="1:7" ht="9" customHeight="1">
      <c r="A15" s="4"/>
      <c r="B15" s="12"/>
      <c r="C15" s="4"/>
      <c r="D15" s="4"/>
      <c r="E15" s="5"/>
      <c r="G15" s="4"/>
    </row>
    <row r="16" spans="1:11" ht="74.25" customHeight="1">
      <c r="A16" s="11" t="s">
        <v>8</v>
      </c>
      <c r="B16" s="32" t="s">
        <v>1</v>
      </c>
      <c r="C16" s="33"/>
      <c r="D16" s="32" t="s">
        <v>16</v>
      </c>
      <c r="E16" s="34"/>
      <c r="F16" s="33"/>
      <c r="G16" s="32" t="s">
        <v>17</v>
      </c>
      <c r="H16" s="34"/>
      <c r="I16" s="33"/>
      <c r="J16" s="35" t="s">
        <v>4</v>
      </c>
      <c r="K16" s="9"/>
    </row>
    <row r="17" spans="1:10" ht="43.5" customHeight="1">
      <c r="A17" s="6"/>
      <c r="B17" s="13">
        <v>1</v>
      </c>
      <c r="C17" s="7">
        <v>2</v>
      </c>
      <c r="D17" s="14" t="s">
        <v>2</v>
      </c>
      <c r="E17" s="6" t="s">
        <v>3</v>
      </c>
      <c r="F17" s="6" t="s">
        <v>18</v>
      </c>
      <c r="G17" s="14" t="s">
        <v>2</v>
      </c>
      <c r="H17" s="6" t="s">
        <v>3</v>
      </c>
      <c r="I17" s="6" t="s">
        <v>19</v>
      </c>
      <c r="J17" s="36"/>
    </row>
    <row r="18" spans="1:10" s="7" customFormat="1" ht="30" customHeight="1">
      <c r="A18" s="6">
        <v>0</v>
      </c>
      <c r="B18" s="25">
        <v>6.1</v>
      </c>
      <c r="C18" s="6"/>
      <c r="D18" s="27">
        <v>2743.135</v>
      </c>
      <c r="E18" s="6"/>
      <c r="F18" s="6"/>
      <c r="G18" s="27">
        <v>1359.597</v>
      </c>
      <c r="H18" s="6"/>
      <c r="I18" s="6"/>
      <c r="J18" s="6"/>
    </row>
    <row r="19" spans="1:10" s="8" customFormat="1" ht="30" customHeight="1">
      <c r="A19" s="6">
        <v>1</v>
      </c>
      <c r="B19" s="25">
        <v>6.1</v>
      </c>
      <c r="C19" s="24"/>
      <c r="D19" s="27">
        <v>2743.339</v>
      </c>
      <c r="E19" s="6">
        <f>D19-D18</f>
        <v>0.2039999999997235</v>
      </c>
      <c r="F19" s="6">
        <f>E19*24000</f>
        <v>4895.999999993364</v>
      </c>
      <c r="G19" s="28">
        <v>1359.75</v>
      </c>
      <c r="H19" s="6">
        <f>G19-G18</f>
        <v>0.15300000000002</v>
      </c>
      <c r="I19" s="6">
        <f>H19*24000</f>
        <v>3672.00000000048</v>
      </c>
      <c r="J19" s="23">
        <f>I19/F19</f>
        <v>0.7500000000011146</v>
      </c>
    </row>
    <row r="20" spans="1:10" s="8" customFormat="1" ht="30" customHeight="1">
      <c r="A20" s="6">
        <v>2</v>
      </c>
      <c r="B20" s="25">
        <v>6.1</v>
      </c>
      <c r="C20" s="24"/>
      <c r="D20" s="27">
        <v>2743.538</v>
      </c>
      <c r="E20" s="6">
        <f aca="true" t="shared" si="0" ref="E20:E42">D20-D19</f>
        <v>0.19900000000006912</v>
      </c>
      <c r="F20" s="6">
        <f aca="true" t="shared" si="1" ref="F20:F42">E20*24000</f>
        <v>4776.000000001659</v>
      </c>
      <c r="G20" s="27">
        <v>1359.895</v>
      </c>
      <c r="H20" s="6">
        <f aca="true" t="shared" si="2" ref="H20:H42">G20-G19</f>
        <v>0.1449999999999818</v>
      </c>
      <c r="I20" s="6">
        <f aca="true" t="shared" si="3" ref="I20:I42">H20*24000</f>
        <v>3479.9999999995634</v>
      </c>
      <c r="J20" s="23">
        <f aca="true" t="shared" si="4" ref="J20:J43">I20/F20</f>
        <v>0.7286432160800576</v>
      </c>
    </row>
    <row r="21" spans="1:10" s="8" customFormat="1" ht="30" customHeight="1">
      <c r="A21" s="6">
        <v>3</v>
      </c>
      <c r="B21" s="25">
        <v>6.1</v>
      </c>
      <c r="C21" s="24"/>
      <c r="D21" s="27">
        <v>2743.745</v>
      </c>
      <c r="E21" s="6">
        <f t="shared" si="0"/>
        <v>0.20699999999987995</v>
      </c>
      <c r="F21" s="6">
        <f t="shared" si="1"/>
        <v>4967.999999997119</v>
      </c>
      <c r="G21" s="27">
        <v>1360.032</v>
      </c>
      <c r="H21" s="6">
        <f t="shared" si="2"/>
        <v>0.1369999999999436</v>
      </c>
      <c r="I21" s="6">
        <f t="shared" si="3"/>
        <v>3287.9999999986467</v>
      </c>
      <c r="J21" s="23">
        <f t="shared" si="4"/>
        <v>0.6618357487923819</v>
      </c>
    </row>
    <row r="22" spans="1:10" s="8" customFormat="1" ht="30" customHeight="1">
      <c r="A22" s="6">
        <v>4</v>
      </c>
      <c r="B22" s="25">
        <v>6.1</v>
      </c>
      <c r="C22" s="24"/>
      <c r="D22" s="27">
        <v>2743.979</v>
      </c>
      <c r="E22" s="6">
        <f t="shared" si="0"/>
        <v>0.2339999999999236</v>
      </c>
      <c r="F22" s="6">
        <f t="shared" si="1"/>
        <v>5615.9999999981665</v>
      </c>
      <c r="G22" s="27">
        <v>1360.172</v>
      </c>
      <c r="H22" s="6">
        <f t="shared" si="2"/>
        <v>0.14000000000010004</v>
      </c>
      <c r="I22" s="6">
        <f t="shared" si="3"/>
        <v>3360.000000002401</v>
      </c>
      <c r="J22" s="23">
        <f t="shared" si="4"/>
        <v>0.5982905982912211</v>
      </c>
    </row>
    <row r="23" spans="1:10" s="8" customFormat="1" ht="30" customHeight="1">
      <c r="A23" s="6">
        <v>5</v>
      </c>
      <c r="B23" s="25">
        <v>6.1</v>
      </c>
      <c r="C23" s="24"/>
      <c r="D23" s="27">
        <v>2744.239</v>
      </c>
      <c r="E23" s="6">
        <f t="shared" si="0"/>
        <v>0.2600000000002183</v>
      </c>
      <c r="F23" s="6">
        <f t="shared" si="1"/>
        <v>6240.000000005239</v>
      </c>
      <c r="G23" s="27">
        <v>1360.319</v>
      </c>
      <c r="H23" s="6">
        <f t="shared" si="2"/>
        <v>0.14699999999993452</v>
      </c>
      <c r="I23" s="6">
        <f t="shared" si="3"/>
        <v>3527.9999999984284</v>
      </c>
      <c r="J23" s="23">
        <f t="shared" si="4"/>
        <v>0.5653846153838888</v>
      </c>
    </row>
    <row r="24" spans="1:10" s="8" customFormat="1" ht="30" customHeight="1">
      <c r="A24" s="6">
        <v>6</v>
      </c>
      <c r="B24" s="25">
        <v>6.1</v>
      </c>
      <c r="C24" s="24"/>
      <c r="D24" s="27">
        <v>2744.538</v>
      </c>
      <c r="E24" s="6">
        <f t="shared" si="0"/>
        <v>0.29899999999997817</v>
      </c>
      <c r="F24" s="6">
        <f t="shared" si="1"/>
        <v>7175.999999999476</v>
      </c>
      <c r="G24" s="27">
        <v>1360.473</v>
      </c>
      <c r="H24" s="6">
        <f t="shared" si="2"/>
        <v>0.15399999999999636</v>
      </c>
      <c r="I24" s="6">
        <f t="shared" si="3"/>
        <v>3695.9999999999127</v>
      </c>
      <c r="J24" s="23">
        <f t="shared" si="4"/>
        <v>0.5150501672241057</v>
      </c>
    </row>
    <row r="25" spans="1:10" s="8" customFormat="1" ht="30" customHeight="1">
      <c r="A25" s="6">
        <v>7</v>
      </c>
      <c r="B25" s="25">
        <v>6.1</v>
      </c>
      <c r="C25" s="24"/>
      <c r="D25" s="28">
        <v>2744.87</v>
      </c>
      <c r="E25" s="6">
        <f t="shared" si="0"/>
        <v>0.33199999999987995</v>
      </c>
      <c r="F25" s="6">
        <f t="shared" si="1"/>
        <v>7967.999999997119</v>
      </c>
      <c r="G25" s="27">
        <v>1360.636</v>
      </c>
      <c r="H25" s="6">
        <f t="shared" si="2"/>
        <v>0.16300000000001091</v>
      </c>
      <c r="I25" s="6">
        <f t="shared" si="3"/>
        <v>3912.000000000262</v>
      </c>
      <c r="J25" s="23">
        <f t="shared" si="4"/>
        <v>0.49096385542189713</v>
      </c>
    </row>
    <row r="26" spans="1:10" s="8" customFormat="1" ht="30" customHeight="1">
      <c r="A26" s="6">
        <v>8</v>
      </c>
      <c r="B26" s="25">
        <v>6.1</v>
      </c>
      <c r="C26" s="24"/>
      <c r="D26" s="27">
        <v>2745.213</v>
      </c>
      <c r="E26" s="6">
        <f t="shared" si="0"/>
        <v>0.34300000000030195</v>
      </c>
      <c r="F26" s="6">
        <f t="shared" si="1"/>
        <v>8232.000000007247</v>
      </c>
      <c r="G26" s="27">
        <v>1360.802</v>
      </c>
      <c r="H26" s="6">
        <f t="shared" si="2"/>
        <v>0.16599999999993997</v>
      </c>
      <c r="I26" s="6">
        <f t="shared" si="3"/>
        <v>3983.9999999985594</v>
      </c>
      <c r="J26" s="23">
        <f t="shared" si="4"/>
        <v>0.4839650145766584</v>
      </c>
    </row>
    <row r="27" spans="1:10" s="8" customFormat="1" ht="30" customHeight="1">
      <c r="A27" s="6">
        <v>9</v>
      </c>
      <c r="B27" s="25">
        <v>6.1</v>
      </c>
      <c r="C27" s="24"/>
      <c r="D27" s="27">
        <v>2745.556</v>
      </c>
      <c r="E27" s="6">
        <f t="shared" si="0"/>
        <v>0.3429999999998472</v>
      </c>
      <c r="F27" s="6">
        <f t="shared" si="1"/>
        <v>8231.999999996333</v>
      </c>
      <c r="G27" s="27">
        <v>1360.967</v>
      </c>
      <c r="H27" s="6">
        <f t="shared" si="2"/>
        <v>0.165000000000191</v>
      </c>
      <c r="I27" s="6">
        <f t="shared" si="3"/>
        <v>3960.000000004584</v>
      </c>
      <c r="J27" s="23">
        <f t="shared" si="4"/>
        <v>0.4810495626829869</v>
      </c>
    </row>
    <row r="28" spans="1:10" s="8" customFormat="1" ht="30" customHeight="1">
      <c r="A28" s="6">
        <v>10</v>
      </c>
      <c r="B28" s="25">
        <v>6.1</v>
      </c>
      <c r="C28" s="24"/>
      <c r="D28" s="27">
        <v>2745.935</v>
      </c>
      <c r="E28" s="6">
        <f t="shared" si="0"/>
        <v>0.3789999999999054</v>
      </c>
      <c r="F28" s="6">
        <f t="shared" si="1"/>
        <v>9095.99999999773</v>
      </c>
      <c r="G28" s="28">
        <v>1361.15</v>
      </c>
      <c r="H28" s="6">
        <f t="shared" si="2"/>
        <v>0.18299999999999272</v>
      </c>
      <c r="I28" s="6">
        <f t="shared" si="3"/>
        <v>4391.999999999825</v>
      </c>
      <c r="J28" s="23">
        <f t="shared" si="4"/>
        <v>0.48284960422173717</v>
      </c>
    </row>
    <row r="29" spans="1:10" s="8" customFormat="1" ht="30" customHeight="1">
      <c r="A29" s="6">
        <v>11</v>
      </c>
      <c r="B29" s="25">
        <v>6.1</v>
      </c>
      <c r="C29" s="24"/>
      <c r="D29" s="27">
        <v>2746.324</v>
      </c>
      <c r="E29" s="6">
        <f t="shared" si="0"/>
        <v>0.3890000000001237</v>
      </c>
      <c r="F29" s="6">
        <f t="shared" si="1"/>
        <v>9336.000000002969</v>
      </c>
      <c r="G29" s="27">
        <v>1361.329</v>
      </c>
      <c r="H29" s="6">
        <f t="shared" si="2"/>
        <v>0.17899999999985994</v>
      </c>
      <c r="I29" s="6">
        <f t="shared" si="3"/>
        <v>4295.9999999966385</v>
      </c>
      <c r="J29" s="23">
        <f t="shared" si="4"/>
        <v>0.46015424164473784</v>
      </c>
    </row>
    <row r="30" spans="1:10" s="8" customFormat="1" ht="30" customHeight="1">
      <c r="A30" s="6">
        <v>12</v>
      </c>
      <c r="B30" s="25">
        <v>6.1</v>
      </c>
      <c r="C30" s="24"/>
      <c r="D30" s="27">
        <v>2746.712</v>
      </c>
      <c r="E30" s="6">
        <f t="shared" si="0"/>
        <v>0.38799999999991996</v>
      </c>
      <c r="F30" s="6">
        <f t="shared" si="1"/>
        <v>9311.99999999808</v>
      </c>
      <c r="G30" s="27">
        <v>1361.502</v>
      </c>
      <c r="H30" s="6">
        <f t="shared" si="2"/>
        <v>0.17300000000000182</v>
      </c>
      <c r="I30" s="6">
        <f t="shared" si="3"/>
        <v>4152.000000000044</v>
      </c>
      <c r="J30" s="23">
        <f t="shared" si="4"/>
        <v>0.4458762886598905</v>
      </c>
    </row>
    <row r="31" spans="1:10" s="8" customFormat="1" ht="30" customHeight="1">
      <c r="A31" s="6">
        <v>13</v>
      </c>
      <c r="B31" s="25">
        <v>6.1</v>
      </c>
      <c r="C31" s="24"/>
      <c r="D31" s="27">
        <v>2747.049</v>
      </c>
      <c r="E31" s="6">
        <f t="shared" si="0"/>
        <v>0.3369999999999891</v>
      </c>
      <c r="F31" s="6">
        <f t="shared" si="1"/>
        <v>8087.999999999738</v>
      </c>
      <c r="G31" s="27">
        <v>1361.663</v>
      </c>
      <c r="H31" s="6">
        <f t="shared" si="2"/>
        <v>0.1610000000000582</v>
      </c>
      <c r="I31" s="6">
        <f t="shared" si="3"/>
        <v>3864.000000001397</v>
      </c>
      <c r="J31" s="23">
        <f t="shared" si="4"/>
        <v>0.4777448071218499</v>
      </c>
    </row>
    <row r="32" spans="1:10" s="8" customFormat="1" ht="30" customHeight="1">
      <c r="A32" s="6">
        <v>14</v>
      </c>
      <c r="B32" s="25">
        <v>6.1</v>
      </c>
      <c r="C32" s="24"/>
      <c r="D32" s="28">
        <v>2747.38</v>
      </c>
      <c r="E32" s="6">
        <f t="shared" si="0"/>
        <v>0.33100000000013097</v>
      </c>
      <c r="F32" s="6">
        <f t="shared" si="1"/>
        <v>7944.000000003143</v>
      </c>
      <c r="G32" s="27">
        <v>1361.826</v>
      </c>
      <c r="H32" s="6">
        <f t="shared" si="2"/>
        <v>0.16300000000001091</v>
      </c>
      <c r="I32" s="6">
        <f t="shared" si="3"/>
        <v>3912.000000000262</v>
      </c>
      <c r="J32" s="23">
        <f t="shared" si="4"/>
        <v>0.4924471299092037</v>
      </c>
    </row>
    <row r="33" spans="1:10" s="7" customFormat="1" ht="30" customHeight="1">
      <c r="A33" s="6">
        <v>15</v>
      </c>
      <c r="B33" s="25">
        <v>6.1</v>
      </c>
      <c r="C33" s="6"/>
      <c r="D33" s="28">
        <v>2747.71</v>
      </c>
      <c r="E33" s="6">
        <f t="shared" si="0"/>
        <v>0.32999999999992724</v>
      </c>
      <c r="F33" s="6">
        <f t="shared" si="1"/>
        <v>7919.999999998254</v>
      </c>
      <c r="G33" s="27">
        <v>1361.988</v>
      </c>
      <c r="H33" s="6">
        <f t="shared" si="2"/>
        <v>0.16200000000003456</v>
      </c>
      <c r="I33" s="6">
        <f t="shared" si="3"/>
        <v>3888.0000000008295</v>
      </c>
      <c r="J33" s="23">
        <f t="shared" si="4"/>
        <v>0.4909090909093039</v>
      </c>
    </row>
    <row r="34" spans="1:10" s="8" customFormat="1" ht="30" customHeight="1">
      <c r="A34" s="6">
        <v>16</v>
      </c>
      <c r="B34" s="25">
        <v>6.1</v>
      </c>
      <c r="C34" s="24"/>
      <c r="D34" s="27">
        <v>2748.045</v>
      </c>
      <c r="E34" s="6">
        <f t="shared" si="0"/>
        <v>0.3350000000000364</v>
      </c>
      <c r="F34" s="6">
        <f t="shared" si="1"/>
        <v>8040.000000000873</v>
      </c>
      <c r="G34" s="28">
        <v>1362.15</v>
      </c>
      <c r="H34" s="6">
        <f t="shared" si="2"/>
        <v>0.16200000000003456</v>
      </c>
      <c r="I34" s="6">
        <f t="shared" si="3"/>
        <v>3888.0000000008295</v>
      </c>
      <c r="J34" s="23">
        <f t="shared" si="4"/>
        <v>0.4835820895522895</v>
      </c>
    </row>
    <row r="35" spans="1:10" s="8" customFormat="1" ht="30" customHeight="1">
      <c r="A35" s="6">
        <v>17</v>
      </c>
      <c r="B35" s="25">
        <v>6.1</v>
      </c>
      <c r="C35" s="24"/>
      <c r="D35" s="27">
        <v>2748.374</v>
      </c>
      <c r="E35" s="6">
        <f t="shared" si="0"/>
        <v>0.3289999999997235</v>
      </c>
      <c r="F35" s="6">
        <f t="shared" si="1"/>
        <v>7895.999999993364</v>
      </c>
      <c r="G35" s="27">
        <v>1362.311</v>
      </c>
      <c r="H35" s="6">
        <f t="shared" si="2"/>
        <v>0.16099999999983083</v>
      </c>
      <c r="I35" s="6">
        <f t="shared" si="3"/>
        <v>3863.99999999594</v>
      </c>
      <c r="J35" s="23">
        <f t="shared" si="4"/>
        <v>0.48936170212755664</v>
      </c>
    </row>
    <row r="36" spans="1:10" s="8" customFormat="1" ht="30" customHeight="1">
      <c r="A36" s="6">
        <v>18</v>
      </c>
      <c r="B36" s="25">
        <v>6.1</v>
      </c>
      <c r="C36" s="24"/>
      <c r="D36" s="27">
        <v>2748.706</v>
      </c>
      <c r="E36" s="6">
        <f t="shared" si="0"/>
        <v>0.3320000000003347</v>
      </c>
      <c r="F36" s="6">
        <f t="shared" si="1"/>
        <v>7968.000000008033</v>
      </c>
      <c r="G36" s="28">
        <v>1362.47</v>
      </c>
      <c r="H36" s="6">
        <f t="shared" si="2"/>
        <v>0.1590000000001055</v>
      </c>
      <c r="I36" s="6">
        <f t="shared" si="3"/>
        <v>3816.000000002532</v>
      </c>
      <c r="J36" s="23">
        <f t="shared" si="4"/>
        <v>0.4789156626504374</v>
      </c>
    </row>
    <row r="37" spans="1:10" s="8" customFormat="1" ht="30" customHeight="1">
      <c r="A37" s="6">
        <v>19</v>
      </c>
      <c r="B37" s="25">
        <v>6.1</v>
      </c>
      <c r="C37" s="24"/>
      <c r="D37" s="27">
        <v>2749.038</v>
      </c>
      <c r="E37" s="6">
        <f t="shared" si="0"/>
        <v>0.33199999999987995</v>
      </c>
      <c r="F37" s="6">
        <f t="shared" si="1"/>
        <v>7967.999999997119</v>
      </c>
      <c r="G37" s="27">
        <v>1362.626</v>
      </c>
      <c r="H37" s="6">
        <f t="shared" si="2"/>
        <v>0.15599999999994907</v>
      </c>
      <c r="I37" s="6">
        <f t="shared" si="3"/>
        <v>3743.9999999987776</v>
      </c>
      <c r="J37" s="23">
        <f t="shared" si="4"/>
        <v>0.46987951807230566</v>
      </c>
    </row>
    <row r="38" spans="1:10" s="8" customFormat="1" ht="30" customHeight="1">
      <c r="A38" s="6">
        <v>20</v>
      </c>
      <c r="B38" s="25">
        <v>6.1</v>
      </c>
      <c r="C38" s="24"/>
      <c r="D38" s="27">
        <v>2749.363</v>
      </c>
      <c r="E38" s="6">
        <f t="shared" si="0"/>
        <v>0.3249999999998181</v>
      </c>
      <c r="F38" s="6">
        <f t="shared" si="1"/>
        <v>7799.999999995634</v>
      </c>
      <c r="G38" s="27">
        <v>1362.791</v>
      </c>
      <c r="H38" s="6">
        <f t="shared" si="2"/>
        <v>0.16499999999996362</v>
      </c>
      <c r="I38" s="6">
        <f t="shared" si="3"/>
        <v>3959.999999999127</v>
      </c>
      <c r="J38" s="23">
        <f t="shared" si="4"/>
        <v>0.5076923076924799</v>
      </c>
    </row>
    <row r="39" spans="1:10" s="8" customFormat="1" ht="30" customHeight="1">
      <c r="A39" s="6">
        <v>21</v>
      </c>
      <c r="B39" s="25">
        <v>6.2</v>
      </c>
      <c r="C39" s="24"/>
      <c r="D39" s="27">
        <v>2749.645</v>
      </c>
      <c r="E39" s="6">
        <f t="shared" si="0"/>
        <v>0.2820000000001528</v>
      </c>
      <c r="F39" s="6">
        <f t="shared" si="1"/>
        <v>6768.000000003667</v>
      </c>
      <c r="G39" s="27">
        <v>1362.955</v>
      </c>
      <c r="H39" s="6">
        <f t="shared" si="2"/>
        <v>0.16399999999998727</v>
      </c>
      <c r="I39" s="6">
        <f t="shared" si="3"/>
        <v>3935.9999999996944</v>
      </c>
      <c r="J39" s="23">
        <f t="shared" si="4"/>
        <v>0.5815602836875831</v>
      </c>
    </row>
    <row r="40" spans="1:10" s="8" customFormat="1" ht="30" customHeight="1">
      <c r="A40" s="6">
        <v>22</v>
      </c>
      <c r="B40" s="25">
        <v>6.2</v>
      </c>
      <c r="C40" s="24"/>
      <c r="D40" s="27">
        <v>2749.886</v>
      </c>
      <c r="E40" s="6">
        <f t="shared" si="0"/>
        <v>0.24099999999998545</v>
      </c>
      <c r="F40" s="6">
        <f t="shared" si="1"/>
        <v>5783.999999999651</v>
      </c>
      <c r="G40" s="27">
        <v>1363.116</v>
      </c>
      <c r="H40" s="6">
        <f t="shared" si="2"/>
        <v>0.1610000000000582</v>
      </c>
      <c r="I40" s="6">
        <f t="shared" si="3"/>
        <v>3864.000000001397</v>
      </c>
      <c r="J40" s="23">
        <f t="shared" si="4"/>
        <v>0.6680497925314022</v>
      </c>
    </row>
    <row r="41" spans="1:10" s="8" customFormat="1" ht="30" customHeight="1">
      <c r="A41" s="6">
        <v>23</v>
      </c>
      <c r="B41" s="25">
        <v>6.2</v>
      </c>
      <c r="C41" s="24"/>
      <c r="D41" s="27">
        <v>2750.103</v>
      </c>
      <c r="E41" s="6">
        <f t="shared" si="0"/>
        <v>0.21700000000009823</v>
      </c>
      <c r="F41" s="6">
        <f t="shared" si="1"/>
        <v>5208.000000002357</v>
      </c>
      <c r="G41" s="27">
        <v>1363.277</v>
      </c>
      <c r="H41" s="6">
        <f t="shared" si="2"/>
        <v>0.1610000000000582</v>
      </c>
      <c r="I41" s="6">
        <f t="shared" si="3"/>
        <v>3864.000000001397</v>
      </c>
      <c r="J41" s="23">
        <f t="shared" si="4"/>
        <v>0.7419354838709001</v>
      </c>
    </row>
    <row r="42" spans="1:10" s="8" customFormat="1" ht="30" customHeight="1">
      <c r="A42" s="6">
        <v>24</v>
      </c>
      <c r="B42" s="25">
        <v>6.2</v>
      </c>
      <c r="C42" s="24"/>
      <c r="D42" s="27">
        <v>2750.308</v>
      </c>
      <c r="E42" s="6">
        <f t="shared" si="0"/>
        <v>0.20499999999992724</v>
      </c>
      <c r="F42" s="6">
        <f t="shared" si="1"/>
        <v>4919.999999998254</v>
      </c>
      <c r="G42" s="27">
        <v>1363.436</v>
      </c>
      <c r="H42" s="6">
        <f t="shared" si="2"/>
        <v>0.15899999999987813</v>
      </c>
      <c r="I42" s="6">
        <f t="shared" si="3"/>
        <v>3815.999999997075</v>
      </c>
      <c r="J42" s="23">
        <f t="shared" si="4"/>
        <v>0.7756097560972418</v>
      </c>
    </row>
    <row r="43" spans="1:10" s="8" customFormat="1" ht="30" customHeight="1">
      <c r="A43" s="6" t="s">
        <v>10</v>
      </c>
      <c r="B43" s="6"/>
      <c r="C43" s="6"/>
      <c r="D43" s="6"/>
      <c r="E43" s="6">
        <f>D42-D18</f>
        <v>7.1729999999997744</v>
      </c>
      <c r="F43" s="6">
        <f>SUM(F19:F42)</f>
        <v>172151.9999999946</v>
      </c>
      <c r="G43" s="26"/>
      <c r="H43" s="6">
        <f>G42-G18</f>
        <v>3.838999999999942</v>
      </c>
      <c r="I43" s="6">
        <f>SUM(I19:I42)</f>
        <v>92135.9999999986</v>
      </c>
      <c r="J43" s="23">
        <f t="shared" si="4"/>
        <v>0.5352014498815088</v>
      </c>
    </row>
  </sheetData>
  <sheetProtection/>
  <mergeCells count="13">
    <mergeCell ref="B4:E4"/>
    <mergeCell ref="B5:E5"/>
    <mergeCell ref="B7:E7"/>
    <mergeCell ref="A10:D10"/>
    <mergeCell ref="B16:C16"/>
    <mergeCell ref="D16:F16"/>
    <mergeCell ref="G16:I16"/>
    <mergeCell ref="J16:J17"/>
    <mergeCell ref="H7:J7"/>
    <mergeCell ref="H2:J2"/>
    <mergeCell ref="H4:J4"/>
    <mergeCell ref="H5:J5"/>
    <mergeCell ref="H6:J6"/>
  </mergeCells>
  <printOptions/>
  <pageMargins left="0.1968503937007874" right="0.1968503937007874" top="0.1968503937007874" bottom="0.1968503937007874" header="0" footer="0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Черкашина-ОА</cp:lastModifiedBy>
  <cp:lastPrinted>2017-06-15T09:58:13Z</cp:lastPrinted>
  <dcterms:created xsi:type="dcterms:W3CDTF">1996-10-08T23:32:33Z</dcterms:created>
  <dcterms:modified xsi:type="dcterms:W3CDTF">2017-10-06T07:13:47Z</dcterms:modified>
  <cp:category/>
  <cp:version/>
  <cp:contentType/>
  <cp:contentStatus/>
</cp:coreProperties>
</file>