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styles.xml" ContentType="application/vnd.openxmlformats-officedocument.spreadsheetml.styles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05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9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10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02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89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107.xml" ContentType="application/vnd.openxmlformats-officedocument.spreadsheetml.externalLink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3.xml" ContentType="application/vnd.openxmlformats-officedocument.spreadsheetml.externalLink+xml"/>
  <Default Extension="rels" ContentType="application/vnd.openxmlformats-package.relationships+xml"/>
  <Override PartName="/xl/externalLinks/externalLink2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110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30" yWindow="0" windowWidth="9600" windowHeight="12030"/>
  </bookViews>
  <sheets>
    <sheet name="Структура и объем затрат 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a02">#REF!</definedName>
    <definedName name="____Bud3">#REF!</definedName>
    <definedName name="____CEH00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gf2">#REF!</definedName>
    <definedName name="____HLN101">#REF!</definedName>
    <definedName name="____MK244">'[2]MK 244'!#REF!</definedName>
    <definedName name="____Num2">#REF!</definedName>
    <definedName name="____Ob1">#REF!</definedName>
    <definedName name="____pg2">[3]COMPS!#REF!</definedName>
    <definedName name="___a02">#REF!</definedName>
    <definedName name="___Bud3">#REF!</definedName>
    <definedName name="___CEH00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gf2">#REF!</definedName>
    <definedName name="___HLN101">#REF!</definedName>
    <definedName name="___MK244">'[2]MK 244'!#REF!</definedName>
    <definedName name="___Num2">#REF!</definedName>
    <definedName name="___Ob1">#REF!</definedName>
    <definedName name="___pg2">[3]COMPS!#REF!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123Graph_AGRAPH1" hidden="1">'[4]на 1 тут'!#REF!</definedName>
    <definedName name="__123Graph_AGRAPH2" hidden="1">'[4]на 1 тут'!#REF!</definedName>
    <definedName name="__123Graph_BGRAPH1" hidden="1">'[4]на 1 тут'!#REF!</definedName>
    <definedName name="__123Graph_BGRAPH2" hidden="1">'[4]на 1 тут'!#REF!</definedName>
    <definedName name="__123Graph_CGRAPH1" hidden="1">'[4]на 1 тут'!#REF!</definedName>
    <definedName name="__123Graph_CGRAPH2" hidden="1">'[4]на 1 тут'!#REF!</definedName>
    <definedName name="__123Graph_LBL_AGRAPH1" hidden="1">'[4]на 1 тут'!#REF!</definedName>
    <definedName name="__123Graph_XGRAPH1" hidden="1">'[4]на 1 тут'!#REF!</definedName>
    <definedName name="__123Graph_XGRAPH2" hidden="1">'[4]на 1 тут'!#REF!</definedName>
    <definedName name="__a02">#REF!</definedName>
    <definedName name="__Bud3">#REF!</definedName>
    <definedName name="__CEH00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gf2">#REF!</definedName>
    <definedName name="__HLN101">#REF!</definedName>
    <definedName name="__MK244">'[2]MK 244'!#REF!</definedName>
    <definedName name="__Num2">#REF!</definedName>
    <definedName name="__Ob1">#REF!</definedName>
    <definedName name="__pg2">[3]COMPS!#REF!</definedName>
    <definedName name="_a02">#REF!</definedName>
    <definedName name="_Bud3">#REF!</definedName>
    <definedName name="_CEH009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>#REF!</definedName>
    <definedName name="_HLN10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8">[0]!_M8</definedName>
    <definedName name="_M9">[0]!_M9</definedName>
    <definedName name="_MK244">'[2]MK 244'!#REF!</definedName>
    <definedName name="_Num2">#REF!</definedName>
    <definedName name="_Ob1">#REF!</definedName>
    <definedName name="_pg2">[3]COMPS!#REF!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_Regression_Int">1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xlnm._FilterDatabase" localSheetId="0" hidden="1">'Структура и объем затрат 2016'!$A$13:$I$77</definedName>
    <definedName name="÷ĺňâĺđňűé">#REF!</definedName>
    <definedName name="A">'[5]Database (RUR)Mar YTD'!#REF!</definedName>
    <definedName name="a0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'[6]Продажи реальные и прогноз 20 л'!$E$47</definedName>
    <definedName name="AccessDatabase" hidden="1">"C:\Documents and Settings\Stassovsky\My Documents\MF\Current\2001 PROJECT N_1.mdb"</definedName>
    <definedName name="Actuality">'[7]Cover &amp; Parameters'!$D$13</definedName>
    <definedName name="AES">#REF!</definedName>
    <definedName name="àî">[0]!àî</definedName>
    <definedName name="Aircool">[8]DailySch!#REF!</definedName>
    <definedName name="Al">[9]январь!$D$28</definedName>
    <definedName name="Al_пр_тонн">[9]январь!$B$43</definedName>
    <definedName name="Al_тонн">[9]январь!$B$28</definedName>
    <definedName name="ALL_ORG">#REF!</definedName>
    <definedName name="ALL_SET">#REF!</definedName>
    <definedName name="alumina_mt">#REF!</definedName>
    <definedName name="alumina_price">#REF!</definedName>
    <definedName name="âňîđîé">#REF!</definedName>
    <definedName name="AOE">#REF!</definedName>
    <definedName name="APR">#REF!</definedName>
    <definedName name="AS2DocOpenMode" hidden="1">"AS2DocumentBrowse"</definedName>
    <definedName name="AUG">#REF!</definedName>
    <definedName name="b">[10]Параметры!$F$37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490_02">'[11]УФ-61'!#REF!</definedName>
    <definedName name="b5_">#REF!</definedName>
    <definedName name="Balance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se_OptClick">[0]!Base_OptClick</definedName>
    <definedName name="bb">'[6]Продажи реальные и прогноз 20 л'!$F$47</definedName>
    <definedName name="BBC">#REF!</definedName>
    <definedName name="bdds_month_fact">'[12]БДДС month (ф)'!$A$8:$S$176</definedName>
    <definedName name="bdds_month_plan">'[12]БДДС month (п)'!$A$8:$S$176</definedName>
    <definedName name="bl">'[13]0_33'!$F$43</definedName>
    <definedName name="BLPH1" hidden="1">'[14]Share Price 2002'!#REF!</definedName>
    <definedName name="BLPH2" hidden="1">'[14]Share Price 2002'!#REF!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>{0.1;0;0.382758620689655;0;0;0;0.258620689655172;0;0.258620689655172}</definedName>
    <definedName name="CASH">[15]LDE!#REF!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B">[15]LDE!#REF!</definedName>
    <definedName name="cd">[0]!cd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>#REF!</definedName>
    <definedName name="CHOK">'[16]расчет НВВ РСК по RAB'!$A$8:$A$12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>[17]Sheet1!#REF!</definedName>
    <definedName name="Cname2">[17]Sheet1!#REF!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de1">'[5]Database (RUR)Mar YTD'!#REF!</definedName>
    <definedName name="CODE3">#REF!</definedName>
    <definedName name="CoGS">#REF!</definedName>
    <definedName name="com">[0]!com</definedName>
    <definedName name="Company">[18]Controls!$C$6</definedName>
    <definedName name="ComparableAnalysis">#REF!</definedName>
    <definedName name="CompOt">[0]!CompOt</definedName>
    <definedName name="CompOt2">[0]!CompOt2</definedName>
    <definedName name="CompRas">[0]!CompRas</definedName>
    <definedName name="Contents">#REF!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PY_DIAP">#REF!</definedName>
    <definedName name="CostSavings">#REF!</definedName>
    <definedName name="COUNT">[19]TEHSHEET!$L$3:$L$12</definedName>
    <definedName name="countries">{0.1;0;0.382758620689655;0;0;0;0.258620689655172;0;0.258620689655172}</definedName>
    <definedName name="Country">#REF!</definedName>
    <definedName name="cpaex_excl">#REF!</definedName>
    <definedName name="ct">[0]!ct</definedName>
    <definedName name="Cu">[9]январь!$D$33</definedName>
    <definedName name="CurrentSO">#REF!</definedName>
    <definedName name="CurrentYear">#REF!</definedName>
    <definedName name="Cut">#REF!</definedName>
    <definedName name="d">{0.1;0;0.382758620689655;0;0;0;0.258620689655172;0;0.258620689655172}</definedName>
    <definedName name="ď">[0]!ď</definedName>
    <definedName name="d_r">#REF!</definedName>
    <definedName name="DaNet">[20]TEHSHEET!#REF!</definedName>
    <definedName name="Data">[21]SCO3!$N$22:$N$25</definedName>
    <definedName name="Data4">[21]SCO3!$N$22:$N$25</definedName>
    <definedName name="Data5">[21]SCO3!$N$15:$N$18</definedName>
    <definedName name="DATE">#REF!</definedName>
    <definedName name="DateHeader">[18]Controls!$E$27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>'[22]2003'!#REF!</definedName>
    <definedName name="ďď">[0]!ďď</definedName>
    <definedName name="đđ">[0]!đđ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đđđ">[0]!đđđ</definedName>
    <definedName name="DEBT">[15]LDE!#REF!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C">#REF!</definedName>
    <definedName name="DEM_опл_ден">'[23]Фин план'!#REF!</definedName>
    <definedName name="DEM_опл_мет">'[23]Фин план'!#REF!</definedName>
    <definedName name="DEM_опл_откл">'[23]Фин план'!#REF!</definedName>
    <definedName name="DEM_опл_проч">'[23]Фин план'!#REF!</definedName>
    <definedName name="DEM_оплата">'[23]Фин план'!#REF!</definedName>
    <definedName name="DEM_потр">'[23]Фин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fgerhfd">[0]!dfgerhfd</definedName>
    <definedName name="dfhdfh">[0]!dfhdfh</definedName>
    <definedName name="dhdfhd">[0]!dhdfhd</definedName>
    <definedName name="dhdfhfd">[0]!dhdfhfd</definedName>
    <definedName name="dhfdhh">[0]!dhfdhh</definedName>
    <definedName name="DilutedShares">#REF!</definedName>
    <definedName name="dip">[24]FST5!$G$149:$G$165,P1_dip,P2_dip,P3_dip,P4_dip</definedName>
    <definedName name="DISCNTS">[25]CONT.!#REF!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ďĺđâűé">#REF!</definedName>
    <definedName name="DOC">#REF!</definedName>
    <definedName name="Dollar95">[17]Sheet1!#REF!</definedName>
    <definedName name="Dominioni">[8]DailySch!#REF!</definedName>
    <definedName name="Down_range">#REF!</definedName>
    <definedName name="DPS">#REF!</definedName>
    <definedName name="dsragh">[0]!dsragh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[10]Параметры!#REF!</definedName>
    <definedName name="E1_STEEL">[26]СТАЛЬ!$E$7:$E$132</definedName>
    <definedName name="E2M_STEEL">[26]СТАЛЬ!$H$7:$H$132</definedName>
    <definedName name="E2S_STEEL">[26]СТАЛЬ!$G$7:$G$132</definedName>
    <definedName name="EBITDA">#REF!</definedName>
    <definedName name="EBITDAAdjustment">#REF!</definedName>
    <definedName name="ECI">[8]DailySch!#REF!</definedName>
    <definedName name="Ed1.">'[27]Balance Sh+Indices'!#REF!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ęĺ">[0]!ęĺ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>[8]DailySch!#REF!</definedName>
    <definedName name="eso">[24]FST5!$G$149:$G$165,[0]!P1_eso</definedName>
    <definedName name="ESO_ET">#REF!</definedName>
    <definedName name="ESO_PROT">#REF!,#REF!,#REF!,P1_ESO_PROT</definedName>
    <definedName name="ESOcom">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[17]Sheet1!$D$60</definedName>
    <definedName name="EUROконец">[28]credit!$J$44</definedName>
    <definedName name="EUROначало">#REF!</definedName>
    <definedName name="EURPlant">#REF!</definedName>
    <definedName name="EURPlantNo">#REF!</definedName>
    <definedName name="ew">[0]!ew</definedName>
    <definedName name="Excel_BuiltIn_Print_Area_4" localSheetId="0">#REF!</definedName>
    <definedName name="Excel_BuiltIn_Print_Area_4">#REF!</definedName>
    <definedName name="ExitYear">#REF!</definedName>
    <definedName name="export_year">#REF!</definedName>
    <definedName name="f">[10]Параметры!#REF!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[20]Топливо2009!#REF!</definedName>
    <definedName name="F9_SC_2">[20]Топливо2009!#REF!</definedName>
    <definedName name="F9_SC_3">[20]Топливо2009!#REF!</definedName>
    <definedName name="F9_SC_4">[20]Топливо2009!#REF!</definedName>
    <definedName name="F9_SC_5">[20]Топливо2009!#REF!</definedName>
    <definedName name="F9_SC_6">[20]Топливо2009!#REF!</definedName>
    <definedName name="F9_SCOPE">#REF!</definedName>
    <definedName name="FeB">[9]январь!$D$35</definedName>
    <definedName name="FeB_тонн">[9]январь!$B$35</definedName>
    <definedName name="FeCr_1">[9]январь!$D$31</definedName>
    <definedName name="FeCr_1_т">[9]январь!$B$31</definedName>
    <definedName name="FeCr_8">[9]январь!$D$32</definedName>
    <definedName name="FeCr_8_т">[9]январь!$B$32</definedName>
    <definedName name="FeCr1">[9]январь!$D$31</definedName>
    <definedName name="FeCr100_цена">#REF!</definedName>
    <definedName name="fees">#REF!</definedName>
    <definedName name="FeMn">[9]январь!$D$25</definedName>
    <definedName name="FeMn_тонн">[9]январь!$B$25</definedName>
    <definedName name="FeMn_цена">#REF!</definedName>
    <definedName name="FeMo">[9]январь!$D$37</definedName>
    <definedName name="FeMo_тонн">[9]январь!$B$37</definedName>
    <definedName name="FeNb">[9]январь!$D$38</definedName>
    <definedName name="FeNb_тонн">[9]январь!$B$38</definedName>
    <definedName name="FeSi45">[9]январь!$D$27</definedName>
    <definedName name="FeSi45_т">[9]январь!$B$27</definedName>
    <definedName name="FeSi45_цена">#REF!</definedName>
    <definedName name="FeSi65">[9]январь!$D$40</definedName>
    <definedName name="FeSi65_т">[9]январь!$B$40</definedName>
    <definedName name="FeSi65_цена">#REF!</definedName>
    <definedName name="FeSiCr">[9]январь!$D$39</definedName>
    <definedName name="FeSiCr_тонн">[9]январь!$B$39</definedName>
    <definedName name="FeTi_цена">#REF!</definedName>
    <definedName name="FeTi30">[9]январь!$D$29</definedName>
    <definedName name="FeTi30_т">[9]январь!$B$29</definedName>
    <definedName name="FeV">[9]январь!$D$30</definedName>
    <definedName name="FeV_тонн">[9]январь!$B$30</definedName>
    <definedName name="FFF">[0]!FFF</definedName>
    <definedName name="fg">[0]!fg</definedName>
    <definedName name="fgnbgfngf">[0]!fgnbgfngf</definedName>
    <definedName name="FootnoteAnchor">#REF!</definedName>
    <definedName name="FootnoteRange">#REF!</definedName>
    <definedName name="Forex">#REF!</definedName>
    <definedName name="ForIns">[29]Регионы!#REF!</definedName>
    <definedName name="form">#REF!</definedName>
    <definedName name="FUEL">#REF!</definedName>
    <definedName name="FUEL_ET">#REF!</definedName>
    <definedName name="FUELLIST">#REF!</definedName>
    <definedName name="Fungicide">[2]Fungicide!#REF!</definedName>
    <definedName name="fx_rate">#REF!</definedName>
    <definedName name="FXRATES">#REF!</definedName>
    <definedName name="g">[0]!g</definedName>
    <definedName name="GBPClosing">'[30]Quarterly LBO Model'!$G$189</definedName>
    <definedName name="gdfhgh">[0]!gdfhgh</definedName>
    <definedName name="GES">#REF!</definedName>
    <definedName name="GES_DATA">#REF!</definedName>
    <definedName name="GES_LIST">#REF!</definedName>
    <definedName name="GES3_DATA">#REF!</definedName>
    <definedName name="gf">'[6]Продажи реальные и прогноз 20 л'!$E$47</definedName>
    <definedName name="gfd">#REF!</definedName>
    <definedName name="gfg">[0]!gfg</definedName>
    <definedName name="GH">[0]!GH</definedName>
    <definedName name="GOD">[31]Заголовок!$B$11</definedName>
    <definedName name="GR_STEEL">[26]СТАЛЬ!$B$7:$B$132</definedName>
    <definedName name="GRES">#REF!</definedName>
    <definedName name="GRES_DATA">#REF!</definedName>
    <definedName name="GRES_LIST">#REF!</definedName>
    <definedName name="Group_PL">'[32]DT 1999 (abst. from model)'!#REF!</definedName>
    <definedName name="gtnn">[0]!gtnn</definedName>
    <definedName name="gtty">#REF!,#REF!,#REF!,P1_ESO_PROT</definedName>
    <definedName name="h">[0]!h</definedName>
    <definedName name="HDA">[33]COMPS!#REF!</definedName>
    <definedName name="Helper_ГЭС">[34]Справочники!$A$16:$A$18</definedName>
    <definedName name="Helper_Котельные">[35]Справочники!$A$9:$A$12</definedName>
    <definedName name="Helper_ТЭС">[35]Справочники!$A$2:$A$5</definedName>
    <definedName name="Helper_ТЭС_Котельные">[36]Справочники!$A$2:$A$4,[36]Справочники!$A$16:$A$18</definedName>
    <definedName name="Helper_ФОРЭМ">[35]Справочники!$A$30:$A$35</definedName>
    <definedName name="hhh">[0]!hhh</definedName>
    <definedName name="hhy">[0]!hhy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[21]SCO3!$B$80:$C$120</definedName>
    <definedName name="History">[21]SCO3!$B$80</definedName>
    <definedName name="HLN1LE">#REF!</definedName>
    <definedName name="hola">{0.1;0;0.382758620689655;0;0;0;0.258620689655172;0;0.258620689655172}</definedName>
    <definedName name="IBC">#REF!</definedName>
    <definedName name="II">[0]!II</definedName>
    <definedName name="îî">[0]!îî</definedName>
    <definedName name="INCOME">[15]LDE!#REF!</definedName>
    <definedName name="index1">#REF!</definedName>
    <definedName name="INN">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>[37]PPRAnalysis!#REF!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'[38]Flash Report SDC(EUR)'!$B$118</definedName>
    <definedName name="j">{0.1;0;0.382758620689655;0;0;0;0.258620689655172;0;0.258620689655172}</definedName>
    <definedName name="JAN">#REF!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L">#REF!</definedName>
    <definedName name="JUN">#REF!</definedName>
    <definedName name="k">[0]!k</definedName>
    <definedName name="kar">{0.1;0;0.382758620689655;0;0;0;0.258620689655172;0;0.258620689655172}</definedName>
    <definedName name="kb">'[6]Продажи реальные и прогноз 20 л'!$G$47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l">'[13]0_33'!$G$43</definedName>
    <definedName name="KPMG">[17]Sheet1!#REF!</definedName>
    <definedName name="kurs">#REF!</definedName>
    <definedName name="l">[0]!l</definedName>
    <definedName name="L_STEEL">[26]СТАЛЬ!$I$7:$I$132</definedName>
    <definedName name="l00">[0]!l00</definedName>
    <definedName name="l0000">[0]!l0000</definedName>
    <definedName name="l0l0l0">[0]!l0l0l0</definedName>
    <definedName name="l0l0l0l0">[0]!l0l0l0l0</definedName>
    <definedName name="Labor_Rate">[39]Constants!$B$31</definedName>
    <definedName name="LB">[8]DailySch!#REF!</definedName>
    <definedName name="LBO">#REF!</definedName>
    <definedName name="LBOIPOExit1">'[18]LBO Model'!#REF!</definedName>
    <definedName name="LBOIPOExit2">'[18]LBO Model'!#REF!</definedName>
    <definedName name="LBOMinCash">#REF!</definedName>
    <definedName name="LBOSaleExit1">'[18]LBO Model'!#REF!</definedName>
    <definedName name="LBOSaleExit2">'[18]LBO Model'!#REF!</definedName>
    <definedName name="LINE">#REF!</definedName>
    <definedName name="LINE2">#REF!</definedName>
    <definedName name="lkl">[0]!lkl</definedName>
    <definedName name="LME">#REF!</definedName>
    <definedName name="LME_alloys">#REF!</definedName>
    <definedName name="LOG">#REF!</definedName>
    <definedName name="LookUpRange">#REF!</definedName>
    <definedName name="MAR">#REF!</definedName>
    <definedName name="material">#REF!</definedName>
    <definedName name="MAY">#REF!</definedName>
    <definedName name="Minimum_Cash">#REF!</definedName>
    <definedName name="Misc_Adder">[39]Constants!$B$24</definedName>
    <definedName name="MmExcelLinker_6E24F10A_D93B_4197_A91F_1E8C46B84DD5">РТ передача [40]ээ!$I$76:$I$76</definedName>
    <definedName name="Mnth">'[41]Brew rub'!#REF!</definedName>
    <definedName name="MO">#REF!</definedName>
    <definedName name="month">'[41]Brew rub'!#REF!</definedName>
    <definedName name="MR_STEEL">[26]СТАЛЬ!$D$7:$D$132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PR">[19]TEHSHEET!$F$31:$F$34</definedName>
    <definedName name="ňđĺňčé">#REF!</definedName>
    <definedName name="net">[24]FST5!$G$100:$G$116,[0]!P1_net</definedName>
    <definedName name="NET_INV">[42]TEHSHEET!#REF!</definedName>
    <definedName name="NET_ORG">[42]TEHSHEET!#REF!</definedName>
    <definedName name="NET_W">[42]TEHSHEET!#REF!</definedName>
    <definedName name="NetDebt">#REF!</definedName>
    <definedName name="new">{0.1;0;0.45;0;0;0;0;0;0.45}</definedName>
    <definedName name="nfyz">[0]!nfyz</definedName>
    <definedName name="Ni">[9]январь!$D$36</definedName>
    <definedName name="Ni_тонн">[9]январь!$B$36</definedName>
    <definedName name="NOM">#REF!</definedName>
    <definedName name="Note_a">#REF!</definedName>
    <definedName name="NOV">#REF!</definedName>
    <definedName name="NSRF">#REF!</definedName>
    <definedName name="Num">[43]Регионы!$C$24:$C$123</definedName>
    <definedName name="nwabc">'[44]4. NWABC'!$H$3:$J$154</definedName>
    <definedName name="o">[0]!o</definedName>
    <definedName name="Ob">#REF!</definedName>
    <definedName name="obs">#REF!</definedName>
    <definedName name="OCT">#REF!</definedName>
    <definedName name="OKTMO">#REF!</definedName>
    <definedName name="old">{0.1;0;0.382758620689655;0;0;0;0.258620689655172;0;0.258620689655172}</definedName>
    <definedName name="OLE_LINK1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[0]!öó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RE">#REF!</definedName>
    <definedName name="ORG">[29]Справочники!#REF!</definedName>
    <definedName name="Org_list">#REF!</definedName>
    <definedName name="OTH_DATA">#REF!</definedName>
    <definedName name="OTH_LIST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>[2]Others!#REF!</definedName>
    <definedName name="output_year">#REF!</definedName>
    <definedName name="overheads">#REF!</definedName>
    <definedName name="p">'[45]Вводные данные систем'!#REF!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'[18]LBO Model'!#REF!</definedName>
    <definedName name="p_LBO_IPOreturncalcB">'[18]LBO Model'!#REF!</definedName>
    <definedName name="p_LBO_IPOreturncalcC">'[18]LBO Model'!#REF!</definedName>
    <definedName name="p_LBO_IS">#REF!</definedName>
    <definedName name="p_LBO_Operating">#REF!</definedName>
    <definedName name="p_LBO_returncalc">'[18]LBO Model'!#REF!</definedName>
    <definedName name="p_LBO_returncalcb">'[18]LBO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1_dip" hidden="1">[24]FST5!$G$167:$G$172,[24]FST5!$G$174:$G$175,[24]FST5!$G$177:$G$180,[24]FST5!$G$182,[24]FST5!$G$184:$G$188,[24]FST5!$G$190,[24]FST5!$G$192:$G$194</definedName>
    <definedName name="P1_eso" hidden="1">[46]FST5!$G$167:$G$172,[46]FST5!$G$174:$G$175,[46]FST5!$G$177:$G$180,[46]FST5!$G$182,[46]FST5!$G$184:$G$188,[46]FST5!$G$190,[46]FST5!$G$192:$G$194</definedName>
    <definedName name="P1_ESO_PROT" hidden="1">#REF!,#REF!,#REF!,#REF!,#REF!,#REF!,#REF!,#REF!</definedName>
    <definedName name="P1_net" hidden="1">[46]FST5!$G$118:$G$123,[46]FST5!$G$125:$G$126,[46]FST5!$G$128:$G$131,[46]FST5!$G$133,[46]FST5!$G$135:$G$139,[46]FST5!$G$141,[46]FST5!$G$143:$G$145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 hidden="1">'[47]16'!$E$15:$I$16,'[47]16'!$E$18:$I$20,'[47]16'!$E$23:$I$23,'[47]16'!$E$26:$I$26,'[47]16'!$E$29:$I$29,'[47]16'!$E$32:$I$32,'[47]16'!$E$35:$I$35,'[47]16'!$B$34,'[47]16'!$B$37</definedName>
    <definedName name="P1_SCOPE_17_PRT" hidden="1">#REF!,#REF!,#REF!,#REF!,#REF!,#REF!,#REF!,#REF!</definedName>
    <definedName name="P1_SCOPE_4_PRT" hidden="1">'[47]4'!$F$23:$I$23,'[47]4'!$F$25:$I$25,'[47]4'!$F$27:$I$31,'[47]4'!$K$14:$N$20,'[47]4'!$K$23:$N$23,'[47]4'!$K$25:$N$25,'[47]4'!$K$27:$N$31,'[47]4'!$P$14:$S$20,'[47]4'!$P$23:$S$23</definedName>
    <definedName name="P1_SCOPE_5_PRT" hidden="1">'[47]5'!$F$23:$I$23,'[47]5'!$F$25:$I$25,'[47]5'!$F$27:$I$31,'[47]5'!$K$14:$N$21,'[47]5'!$K$23:$N$23,'[47]5'!$K$25:$N$25,'[47]5'!$K$27:$N$31,'[47]5'!$P$14:$S$21,'[47]5'!$P$23:$S$23</definedName>
    <definedName name="P1_SCOPE_CORR" hidden="1">#REF!,#REF!,#REF!,#REF!,#REF!,#REF!,#REF!</definedName>
    <definedName name="P1_SCOPE_DOP" hidden="1">[48]Регионы!#REF!,[48]Регионы!#REF!,[48]Регионы!#REF!,[48]Регионы!#REF!,[48]Регионы!#REF!,[48]Регионы!#REF!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[47]перекрестка!$H$15:$H$19,[47]перекрестка!$H$21:$H$25,[47]перекрестка!$J$14:$J$25,[47]перекрестка!$K$15:$K$19,[47]перекрестка!$K$21:$K$25</definedName>
    <definedName name="P1_SCOPE_SAVE2" hidden="1">#REF!,#REF!,#REF!,#REF!,#REF!,#REF!,#REF!</definedName>
    <definedName name="P1_SCOPE_SV_LD" hidden="1">#REF!,#REF!,#REF!,#REF!,#REF!,#REF!,#REF!</definedName>
    <definedName name="P1_SCOPE_SV_LD1" hidden="1">[47]свод!$E$70:$M$79,[47]свод!$E$81:$M$81,[47]свод!$E$83:$M$88,[47]свод!$E$90:$M$90,[47]свод!$E$92:$M$96,[47]свод!$E$98:$M$98,[47]свод!$E$101:$M$102</definedName>
    <definedName name="P1_SCOPE_SV_PRT" hidden="1">[47]свод!$E$18:$I$19,[47]свод!$E$23:$H$26,[47]свод!$E$28:$I$29,[47]свод!$E$32:$I$36,[47]свод!$E$38:$I$40,[47]свод!$E$42:$I$53,[47]свод!$E$55:$I$56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6?axis?R?ДОГОВОР" hidden="1">'[49]16'!$E$76:$M$76,'[49]16'!$E$8:$M$8,'[49]16'!$E$12:$M$12,'[49]16'!$E$52:$M$52,'[49]16'!$E$16:$M$16,'[49]16'!$E$64:$M$64,'[49]16'!$E$84:$M$85,'[49]16'!$E$48:$M$48,'[49]16'!$E$80:$M$80,'[49]16'!$E$72:$M$72,'[49]16'!$E$44:$M$44</definedName>
    <definedName name="P1_T16?axis?R?ДОГОВОР?" hidden="1">'[49]16'!$A$76,'[49]16'!$A$84:$A$85,'[49]16'!$A$72,'[49]16'!$A$80,'[49]16'!$A$68,'[49]16'!$A$64,'[49]16'!$A$60,'[49]16'!$A$56,'[49]16'!$A$52,'[49]16'!$A$48,'[49]16'!$A$44,'[49]16'!$A$40,'[49]16'!$A$36,'[49]16'!$A$32,'[49]16'!$A$28,'[49]16'!$A$24,'[49]16'!$A$20</definedName>
    <definedName name="P1_T16?L1" hidden="1">'[49]16'!$A$74:$M$74,'[49]16'!$A$14:$M$14,'[49]16'!$A$10:$M$10,'[49]16'!$A$50:$M$50,'[49]16'!$A$6:$M$6,'[49]16'!$A$62:$M$62,'[49]16'!$A$78:$M$78,'[49]16'!$A$46:$M$46,'[49]16'!$A$82:$M$82,'[49]16'!$A$70:$M$70,'[49]16'!$A$42:$M$42</definedName>
    <definedName name="P1_T16?L1.x" hidden="1">'[49]16'!$A$76:$M$76,'[49]16'!$A$16:$M$16,'[49]16'!$A$12:$M$12,'[49]16'!$A$52:$M$52,'[49]16'!$A$8:$M$8,'[49]16'!$A$64:$M$64,'[49]16'!$A$80:$M$80,'[49]16'!$A$48:$M$48,'[49]16'!$A$84:$M$85,'[49]16'!$A$72:$M$72,'[49]16'!$A$44:$M$44</definedName>
    <definedName name="P1_T17?L4">'[36]29'!$J$18:$J$25,'[36]29'!$G$18:$G$25,'[36]29'!$G$35:$G$42,'[36]29'!$J$35:$J$42,'[36]29'!$G$60,'[36]29'!$J$60,'[36]29'!$M$60,'[36]29'!$P$60,'[36]29'!$P$18:$P$25,'[36]29'!$G$9:$G$16</definedName>
    <definedName name="P1_T17?unit?РУБ.ГКАЛ">'[36]29'!$F$44:$F$51,'[36]29'!$I$44:$I$51,'[36]29'!$L$44:$L$51,'[36]29'!$F$18:$F$25,'[36]29'!$I$60,'[36]29'!$L$60,'[36]29'!$O$60,'[36]29'!$F$60,'[36]29'!$F$9:$F$16,'[36]29'!$I$9:$I$16</definedName>
    <definedName name="P1_T17?unit?ТГКАЛ">'[36]29'!$M$18:$M$25,'[36]29'!$J$18:$J$25,'[36]29'!$G$18:$G$25,'[36]29'!$G$35:$G$42,'[36]29'!$J$35:$J$42,'[36]29'!$G$60,'[36]29'!$J$60,'[36]29'!$M$60,'[36]29'!$P$60,'[36]29'!$G$9:$G$16</definedName>
    <definedName name="P1_T17_Protection">'[36]29'!$O$47:$P$51,'[36]29'!$L$47:$M$51,'[36]29'!$L$53:$M$53,'[36]29'!$L$55:$M$59,'[36]29'!$O$53:$P$53,'[36]29'!$O$55:$P$59,'[36]29'!$F$12:$G$16,'[36]29'!$F$10:$G$10</definedName>
    <definedName name="P1_T18.2_Protect">'[50]18.2'!$F$12:$J$19,'[50]18.2'!$F$22:$J$25,'[50]18.2'!$B$28:$J$30,'[50]18.2'!$F$32:$J$32,'[50]18.2'!$B$34:$J$38,'[50]18.2'!$F$42:$J$47,'[50]18.2'!$F$54:$J$54</definedName>
    <definedName name="P1_T2.1?Protection">'[51]2007 (Min)'!$G$34:$H$35,'[51]2007 (Min)'!$K$34:$L$35,'[51]2007 (Min)'!$O$34:$P$35,'[51]2007 (Min)'!$G$38:$H$38,'[51]2007 (Min)'!$K$38:$L$38</definedName>
    <definedName name="P1_T2.2_DiapProt">'[51]2007 (Max)'!$G$44:$H$44,'[51]2007 (Max)'!$G$47:$H$47,'[51]2007 (Max)'!$K$44:$L$44,'[51]2007 (Max)'!$K$47:$L$47,'[51]2007 (Max)'!$O$44:$P$44</definedName>
    <definedName name="P1_T20_Protection" hidden="1">'[36]20'!$E$4:$H$4,'[36]20'!$E$13:$H$13,'[36]20'!$E$16:$H$17,'[36]20'!$E$19:$H$19,'[36]20'!$J$4:$M$4,'[36]20'!$J$8:$M$11,'[36]20'!$J$13:$M$13,'[36]20'!$J$16:$M$17,'[36]20'!$J$19:$M$19</definedName>
    <definedName name="P1_T21_Protection">'[36]21'!$O$31:$S$33,'[36]21'!$E$11,'[36]21'!$G$11:$K$11,'[36]21'!$M$11,'[36]21'!$O$11:$S$11,'[36]21'!$E$14:$E$16,'[36]21'!$G$14:$K$16,'[36]21'!$M$14:$M$16,'[36]21'!$O$14:$S$16</definedName>
    <definedName name="P1_T23_Protection">'[36]23'!$F$9:$J$25,'[36]23'!$O$9:$P$25,'[36]23'!$A$32:$A$34,'[36]23'!$F$32:$J$34,'[36]23'!$O$32:$P$34,'[36]23'!$A$37:$A$53,'[36]23'!$F$37:$J$53,'[36]23'!$O$37:$P$53</definedName>
    <definedName name="P1_T25_protection">'[36]25'!$G$8:$J$21,'[36]25'!$G$24:$J$28,'[36]25'!$G$30:$J$33,'[36]25'!$G$35:$J$37,'[36]25'!$G$41:$J$42,'[36]25'!$L$8:$O$21,'[36]25'!$L$24:$O$28,'[36]25'!$L$30:$O$33</definedName>
    <definedName name="P1_T26_Protection">'[36]26'!$B$34:$B$36,'[36]26'!$F$8:$I$8,'[36]26'!$F$10:$I$11,'[36]26'!$F$13:$I$15,'[36]26'!$F$18:$I$19,'[36]26'!$F$22:$I$24,'[36]26'!$F$26:$I$26,'[36]26'!$F$29:$I$32</definedName>
    <definedName name="P1_T27_Protection">'[36]27'!$B$34:$B$36,'[36]27'!$F$8:$I$8,'[36]27'!$F$10:$I$11,'[36]27'!$F$13:$I$15,'[36]27'!$F$18:$I$19,'[36]27'!$F$22:$I$24,'[36]27'!$F$26:$I$26,'[36]27'!$F$29:$I$32</definedName>
    <definedName name="P1_T28?axis?R?ПЭ">'[36]28'!$D$16:$I$18,'[36]28'!$D$22:$I$24,'[36]28'!$D$28:$I$30,'[36]28'!$D$37:$I$39,'[36]28'!$D$42:$I$44,'[36]28'!$D$48:$I$50,'[36]28'!$D$54:$I$56,'[36]28'!$D$63:$I$65</definedName>
    <definedName name="P1_T28?axis?R?ПЭ?">'[36]28'!$B$16:$B$18,'[36]28'!$B$22:$B$24,'[36]28'!$B$28:$B$30,'[36]28'!$B$37:$B$39,'[36]28'!$B$42:$B$44,'[36]28'!$B$48:$B$50,'[36]28'!$B$54:$B$56,'[36]28'!$B$63:$B$65</definedName>
    <definedName name="P1_T28?Data">'[36]28'!$G$242:$H$265,'[36]28'!$D$242:$E$265,'[36]28'!$G$216:$H$239,'[36]28'!$D$268:$E$292,'[36]28'!$G$268:$H$292,'[36]28'!$D$216:$E$239,'[36]28'!$G$190:$H$213</definedName>
    <definedName name="P1_T28_Protection">'[36]28'!$B$74:$B$76,'[36]28'!$B$80:$B$82,'[36]28'!$B$89:$B$91,'[36]28'!$B$94:$B$96,'[36]28'!$B$100:$B$102,'[36]28'!$B$106:$B$108,'[36]28'!$B$115:$B$117,'[36]28'!$B$120:$B$122</definedName>
    <definedName name="P10_SCOPE_FULL_LOAD" hidden="1">#REF!,#REF!,#REF!,#REF!,#REF!,#REF!</definedName>
    <definedName name="P10_T1?unit?ТРУБ" hidden="1">#REF!,#REF!,#REF!,#REF!,#REF!,#REF!,#REF!</definedName>
    <definedName name="P10_T28_Protection">'[36]28'!$G$167:$H$169,'[36]28'!$D$172:$E$174,'[36]28'!$G$172:$H$174,'[36]28'!$D$178:$E$180,'[36]28'!$G$178:$H$181,'[36]28'!$D$184:$E$186,'[36]28'!$G$184:$H$186</definedName>
    <definedName name="P11_SCOPE_FULL_LOAD" hidden="1">#REF!,#REF!,#REF!,#REF!,#REF!</definedName>
    <definedName name="P11_T1?unit?ТРУБ" hidden="1">#REF!,#REF!,#REF!,#REF!,#REF!,#REF!,#REF!</definedName>
    <definedName name="P11_T28_Protection">'[36]28'!$D$193:$E$195,'[36]28'!$G$193:$H$195,'[36]28'!$D$198:$E$200,'[36]28'!$G$198:$H$200,'[36]28'!$D$204:$E$206,'[36]28'!$G$204:$H$206,'[36]28'!$D$210:$E$212,'[36]28'!$B$68:$B$70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4_SCOPE_FULL_LOAD" hidden="1">#REF!,#REF!,#REF!,#REF!,#REF!,#REF!</definedName>
    <definedName name="P15_SCOPE_FULL_LOAD" hidden="1">#REF!,#REF!,#REF!,#REF!,#REF!,P1_SCOPE_FULL_LOAD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hidden="1">P5_T1_Protect,P6_T1_Protect,P7_T1_Protect,P8_T1_Protect,P9_T1_Protect,P10_T1_Protect,P11_T1_Protect,P12_T1_Protect,P13_T1_Protect,P14_T1_Protect</definedName>
    <definedName name="P2_dip" hidden="1">[24]FST5!$G$100:$G$116,[24]FST5!$G$118:$G$123,[24]FST5!$G$125:$G$126,[24]FST5!$G$128:$G$131,[24]FST5!$G$133,[24]FST5!$G$135:$G$139,[24]FST5!$G$141</definedName>
    <definedName name="P2_SC_CLR" hidden="1">#REF!,#REF!,#REF!,#REF!,#REF!</definedName>
    <definedName name="P2_SC22" hidden="1">#REF!,#REF!,#REF!,#REF!,#REF!,#REF!,#REF!</definedName>
    <definedName name="P2_SCOPE_16_PRT" hidden="1">'[47]16'!$E$38:$I$38,'[47]16'!$E$41:$I$41,'[47]16'!$E$45:$I$47,'[47]16'!$E$49:$I$49,'[47]16'!$E$53:$I$54,'[47]16'!$E$56:$I$57,'[47]16'!$E$59:$I$59,'[47]16'!$E$9:$I$13</definedName>
    <definedName name="P2_SCOPE_4_PRT" hidden="1">'[47]4'!$P$25:$S$25,'[47]4'!$P$27:$S$31,'[47]4'!$U$14:$X$20,'[47]4'!$U$23:$X$23,'[47]4'!$U$25:$X$25,'[47]4'!$U$27:$X$31,'[47]4'!$Z$14:$AC$20,'[47]4'!$Z$23:$AC$23,'[47]4'!$Z$25:$AC$25</definedName>
    <definedName name="P2_SCOPE_5_PRT" hidden="1">'[47]5'!$P$25:$S$25,'[47]5'!$P$27:$S$31,'[47]5'!$U$14:$X$21,'[47]5'!$U$23:$X$23,'[47]5'!$U$25:$X$25,'[47]5'!$U$27:$X$31,'[47]5'!$Z$14:$AC$21,'[47]5'!$Z$23:$AC$23,'[47]5'!$Z$25:$AC$25</definedName>
    <definedName name="P2_SCOPE_CORR" hidden="1">#REF!,#REF!,#REF!,#REF!,#REF!,#REF!,#REF!,#REF!</definedName>
    <definedName name="P2_SCOPE_F1_PRT" hidden="1">#REF!,#REF!,#REF!,#REF!</definedName>
    <definedName name="P2_SCOPE_F2_PRT" hidden="1">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[47]перекрестка!$N$14:$N$25,[47]перекрестка!$N$27:$N$31,[47]перекрестка!$J$27:$K$31,[47]перекрестка!$F$27:$H$31,[47]перекрестка!$F$33:$H$37</definedName>
    <definedName name="P2_SCOPE_SAVE2" hidden="1">#REF!,#REF!,#REF!,#REF!,#REF!,#REF!</definedName>
    <definedName name="P2_SCOPE_SV_PRT" hidden="1">[47]свод!$E$58:$I$63,[47]свод!$E$72:$I$79,[47]свод!$E$81:$I$81,[47]свод!$E$85:$H$88,[47]свод!$E$90:$I$90,[47]свод!$E$107:$I$112,[47]свод!$E$114:$I$117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7?L4">'[36]29'!$J$9:$J$16,'[36]29'!$M$9:$M$16,'[36]29'!$P$9:$P$16,'[36]29'!$G$44:$G$51,'[36]29'!$J$44:$J$51,'[36]29'!$M$44:$M$51,'[36]29'!$M$35:$M$42,'[36]29'!$P$35:$P$42,'[36]29'!$P$44:$P$51</definedName>
    <definedName name="P2_T17?unit?РУБ.ГКАЛ">'[36]29'!$I$18:$I$25,'[36]29'!$L$9:$L$16,'[36]29'!$L$18:$L$25,'[36]29'!$O$9:$O$16,'[36]29'!$F$35:$F$42,'[36]29'!$I$35:$I$42,'[36]29'!$L$35:$L$42,'[36]29'!$O$35:$O$51</definedName>
    <definedName name="P2_T17?unit?ТГКАЛ">'[36]29'!$J$9:$J$16,'[36]29'!$M$9:$M$16,'[36]29'!$P$9:$P$16,'[36]29'!$M$35:$M$42,'[36]29'!$P$35:$P$42,'[36]29'!$G$44:$G$51,'[36]29'!$J$44:$J$51,'[36]29'!$M$44:$M$51,'[36]29'!$P$44:$P$51</definedName>
    <definedName name="P2_T17_Protection">'[36]29'!$F$19:$G$19,'[36]29'!$F$21:$G$25,'[36]29'!$F$27:$G$27,'[36]29'!$F$29:$G$33,'[36]29'!$F$36:$G$36,'[36]29'!$F$38:$G$42,'[36]29'!$F$45:$G$45,'[36]29'!$F$47:$G$51</definedName>
    <definedName name="P2_T2.1?Protection">'[51]2007 (Min)'!$G$40:$H$42,'[51]2007 (Min)'!$K$40:$L$42,'[51]2007 (Min)'!$O$40:$P$42,'[51]2007 (Min)'!$G$47:$H$47,'[51]2007 (Min)'!$K$47:$L$47</definedName>
    <definedName name="P2_T2.2?Protection">'[51]2007 (Max)'!$G$17:$H$21,'[51]2007 (Max)'!$K$17:$L$21,'[51]2007 (Max)'!$O$17:$P$21,'[51]2007 (Max)'!$G$25:$H$25,'[51]2007 (Max)'!$K$25:$L$25</definedName>
    <definedName name="P2_T21_Protection">'[36]21'!$E$20:$E$22,'[36]21'!$G$20:$K$22,'[36]21'!$M$20:$M$22,'[36]21'!$O$20:$S$22,'[36]21'!$E$26:$E$28,'[36]21'!$G$26:$K$28,'[36]21'!$M$26:$M$28,'[36]21'!$O$26:$S$28</definedName>
    <definedName name="P2_T25_protection">'[36]25'!$L$35:$O$37,'[36]25'!$L$41:$O$42,'[36]25'!$Q$8:$T$21,'[36]25'!$Q$24:$T$28,'[36]25'!$Q$30:$T$33,'[36]25'!$Q$35:$T$37,'[36]25'!$Q$41:$T$42,'[36]25'!$B$35:$B$37</definedName>
    <definedName name="P2_T26_Protection">'[36]26'!$F$34:$I$36,'[36]26'!$K$8:$N$8,'[36]26'!$K$10:$N$11,'[36]26'!$K$13:$N$15,'[36]26'!$K$18:$N$19,'[36]26'!$K$22:$N$24,'[36]26'!$K$26:$N$26,'[36]26'!$K$29:$N$32</definedName>
    <definedName name="P2_T27_Protection">'[36]27'!$F$34:$I$36,'[36]27'!$K$8:$N$8,'[36]27'!$K$10:$N$11,'[36]27'!$K$13:$N$15,'[36]27'!$K$18:$N$19,'[36]27'!$K$22:$N$24,'[36]27'!$K$26:$N$26,'[36]27'!$K$29:$N$32</definedName>
    <definedName name="P2_T28?axis?R?ПЭ">'[36]28'!$D$68:$I$70,'[36]28'!$D$74:$I$76,'[36]28'!$D$80:$I$82,'[36]28'!$D$89:$I$91,'[36]28'!$D$94:$I$96,'[36]28'!$D$100:$I$102,'[36]28'!$D$106:$I$108,'[36]28'!$D$115:$I$117</definedName>
    <definedName name="P2_T28?axis?R?ПЭ?">'[36]28'!$B$68:$B$70,'[36]28'!$B$74:$B$76,'[36]28'!$B$80:$B$82,'[36]28'!$B$89:$B$91,'[36]28'!$B$94:$B$96,'[36]28'!$B$100:$B$102,'[36]28'!$B$106:$B$108,'[36]28'!$B$115:$B$117</definedName>
    <definedName name="P2_T28_Protection">'[36]28'!$B$126:$B$128,'[36]28'!$B$132:$B$134,'[36]28'!$B$141:$B$143,'[36]28'!$B$146:$B$148,'[36]28'!$B$152:$B$154,'[36]28'!$B$158:$B$160,'[36]28'!$B$167:$B$169</definedName>
    <definedName name="P3_dip" hidden="1">[24]FST5!$G$143:$G$145,[24]FST5!$G$214:$G$217,[24]FST5!$G$219:$G$224,[24]FST5!$G$226,[24]FST5!$G$228,[24]FST5!$G$230,[24]FST5!$G$232,[24]FST5!$G$197:$G$212</definedName>
    <definedName name="P3_SC22" hidden="1">#REF!,#REF!,#REF!,#REF!,#REF!,#REF!</definedName>
    <definedName name="P3_SCOPE_F1_PRT" hidden="1">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[47]перекрестка!$J$33:$K$37,[47]перекрестка!$N$33:$N$37,[47]перекрестка!$F$39:$H$43,[47]перекрестка!$J$39:$K$43,[47]перекрестка!$N$39:$N$43</definedName>
    <definedName name="P3_SCOPE_SV_PRT" hidden="1">[47]свод!$E$121:$I$121,[47]свод!$E$124:$H$127,[47]свод!$D$135:$G$135,[47]свод!$I$135:$I$140,[47]свод!$H$137:$H$140,[47]свод!$D$138:$G$140,[47]свод!$E$15:$I$16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7_Protection">'[36]29'!$F$53:$G$53,'[36]29'!$F$55:$G$59,'[36]29'!$I$55:$J$59,'[36]29'!$I$53:$J$53,'[36]29'!$I$47:$J$51,'[36]29'!$I$45:$J$45,'[36]29'!$I$38:$J$42,'[36]29'!$I$36:$J$36</definedName>
    <definedName name="P3_T2.2?Protection">'[51]2007 (Max)'!$O$27:$P$31,'[51]2007 (Max)'!$G$34:$H$35,'[51]2007 (Max)'!$K$34:$L$35,'[51]2007 (Max)'!$O$34:$P$35,'[51]2007 (Max)'!$G$38:$H$38</definedName>
    <definedName name="P3_T21_Protection">'[36]21'!$E$31:$E$33,'[36]21'!$G$31:$K$33,'[36]21'!$B$14:$B$16,'[36]21'!$B$20:$B$22,'[36]21'!$B$26:$B$28,'[36]21'!$B$31:$B$33,'[36]21'!$M$31:$M$33,P1_T21_Protection</definedName>
    <definedName name="P3_T27_Protection">'[36]27'!$K$34:$N$36,'[36]27'!$P$8:$S$8,'[36]27'!$P$10:$S$11,'[36]27'!$P$13:$S$15,'[36]27'!$P$18:$S$19,'[36]27'!$P$22:$S$24,'[36]27'!$P$26:$S$26,'[36]27'!$P$29:$S$32</definedName>
    <definedName name="P3_T28?axis?R?ПЭ">'[36]28'!$D$120:$I$122,'[36]28'!$D$126:$I$128,'[36]28'!$D$132:$I$134,'[36]28'!$D$141:$I$143,'[36]28'!$D$146:$I$148,'[36]28'!$D$152:$I$154,'[36]28'!$D$158:$I$160</definedName>
    <definedName name="P3_T28?axis?R?ПЭ?">'[36]28'!$B$120:$B$122,'[36]28'!$B$126:$B$128,'[36]28'!$B$132:$B$134,'[36]28'!$B$141:$B$143,'[36]28'!$B$146:$B$148,'[36]28'!$B$152:$B$154,'[36]28'!$B$158:$B$160</definedName>
    <definedName name="P3_T28_Protection">'[36]28'!$B$172:$B$174,'[36]28'!$B$178:$B$180,'[36]28'!$B$184:$B$186,'[36]28'!$B$193:$B$195,'[36]28'!$B$198:$B$200,'[36]28'!$B$204:$B$206,'[36]28'!$B$210:$B$212</definedName>
    <definedName name="P4_dip" hidden="1">[24]FST5!$G$70:$G$75,[24]FST5!$G$77:$G$78,[24]FST5!$G$80:$G$83,[24]FST5!$G$85,[24]FST5!$G$87:$G$91,[24]FST5!$G$93,[24]FST5!$G$95:$G$97,[24]FST5!$G$52:$G$68</definedName>
    <definedName name="P4_SCOPE_F1_PRT" hidden="1">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[47]перекрестка!$F$45:$H$49,[47]перекрестка!$J$45:$K$49,[47]перекрестка!$N$45:$N$49,[47]перекрестка!$F$53:$G$64,[47]перекрестка!$H$54:$H$58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7_Protection">'[36]29'!$I$29:$J$33,'[36]29'!$I$27:$J$27,'[36]29'!$I$21:$J$25,'[36]29'!$I$19:$J$19,'[36]29'!$I$12:$J$16,'[36]29'!$I$10:$J$10,'[36]29'!$L$10:$M$10,'[36]29'!$L$12:$M$16</definedName>
    <definedName name="P4_T2.1?Protection">'[51]2007 (Min)'!$G$14:$H$15,'[51]2007 (Min)'!$K$14:$L$15,'[51]2007 (Min)'!$O$14:$P$15,'[51]2007 (Min)'!$G$17:$H$21,'[51]2007 (Min)'!$K$17:$L$21</definedName>
    <definedName name="P4_T2.2?Protection">'[51]2007 (Max)'!$K$40:$L$42,'[51]2007 (Max)'!$O$40:$P$42,'[51]2007 (Max)'!$G$47:$H$47,'[51]2007 (Max)'!$K$47:$L$47,'[51]2007 (Max)'!$O$47:$P$47</definedName>
    <definedName name="P4_T28?axis?R?ПЭ">'[36]28'!$D$167:$I$169,'[36]28'!$D$172:$I$174,'[36]28'!$D$178:$I$180,'[36]28'!$D$184:$I$186,'[36]28'!$D$193:$I$195,'[36]28'!$D$198:$I$200,'[36]28'!$D$204:$I$206</definedName>
    <definedName name="P4_T28?axis?R?ПЭ?">'[36]28'!$B$167:$B$169,'[36]28'!$B$172:$B$174,'[36]28'!$B$178:$B$180,'[36]28'!$B$184:$B$186,'[36]28'!$B$193:$B$195,'[36]28'!$B$198:$B$200,'[36]28'!$B$204:$B$206</definedName>
    <definedName name="P4_T28_Protection">'[36]28'!$B$219:$B$221,'[36]28'!$B$224:$B$226,'[36]28'!$B$230:$B$232,'[36]28'!$B$236:$B$238,'[36]28'!$B$245:$B$247,'[36]28'!$B$250:$B$252,'[36]28'!$B$256:$B$258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[47]перекрестка!$H$60:$H$64,[47]перекрестка!$J$53:$J$64,[47]перекрестка!$K$54:$K$58,[47]перекрестка!$K$60:$K$64,[47]перекрестка!$N$53:$N$64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7_Protection">'[36]29'!$L$19:$M$19,'[36]29'!$L$21:$M$27,'[36]29'!$L$29:$M$33,'[36]29'!$L$36:$M$36,'[36]29'!$L$38:$M$42,'[36]29'!$L$45:$M$45,'[36]29'!$O$10:$P$10,'[36]29'!$O$12:$P$16</definedName>
    <definedName name="P5_T2.1?Protection">'[51]2007 (Min)'!$G$25:$H$25,'[51]2007 (Min)'!$K$25:$L$25,'[51]2007 (Min)'!$O$25:$P$25,'[51]2007 (Min)'!$G$27:$H$31,'[51]2007 (Min)'!$K$27:$L$31</definedName>
    <definedName name="P5_T28?axis?R?ПЭ">'[36]28'!$D$210:$I$212,'[36]28'!$D$219:$I$221,'[36]28'!$D$224:$I$226,'[36]28'!$D$230:$I$232,'[36]28'!$D$236:$I$238,'[36]28'!$D$245:$I$247,'[36]28'!$D$250:$I$252</definedName>
    <definedName name="P5_T28?axis?R?ПЭ?">'[36]28'!$B$210:$B$212,'[36]28'!$B$219:$B$221,'[36]28'!$B$224:$B$226,'[36]28'!$B$230:$B$232,'[36]28'!$B$236:$B$238,'[36]28'!$B$245:$B$247,'[36]28'!$B$250:$B$252</definedName>
    <definedName name="P5_T28_Protection">'[36]28'!$B$262:$B$264,'[36]28'!$B$271:$B$273,'[36]28'!$B$276:$B$278,'[36]28'!$B$282:$B$284,'[36]28'!$B$288:$B$291,'[36]28'!$B$11:$B$13,'[36]28'!$B$16:$B$18,'[36]28'!$B$22:$B$24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[47]перекрестка!$F$66:$H$70,[47]перекрестка!$J$66:$K$70,[47]перекрестка!$N$66:$N$70,[47]перекрестка!$F$72:$H$76,[47]перекрестка!$J$72:$K$76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7_Protection">'[36]29'!$O$19:$P$19,'[36]29'!$O$21:$P$25,'[36]29'!$O$27:$P$27,'[36]29'!$O$29:$P$33,'[36]29'!$O$36:$P$36,'[36]29'!$O$38:$P$42,'[36]29'!$O$45:$P$45,P1_T17_Protection</definedName>
    <definedName name="P6_T2.1?Protection">'[51]2007 (Min)'!$K$44:$L$44,'[51]2007 (Min)'!$O$44:$P$44,'[51]2007 (Min)'!$O$27:$P$31,P1_T2.1?Protection,P2_T2.1?Protection,P3_T2.1?Protection</definedName>
    <definedName name="P6_T28?axis?R?ПЭ">'[36]28'!$D$256:$I$258,'[36]28'!$D$262:$I$264,'[36]28'!$D$271:$I$273,'[36]28'!$D$276:$I$278,'[36]28'!$D$282:$I$284,'[36]28'!$D$288:$I$291,'[36]28'!$D$11:$I$13,P1_T28?axis?R?ПЭ</definedName>
    <definedName name="P6_T28?axis?R?ПЭ?">'[36]28'!$B$256:$B$258,'[36]28'!$B$262:$B$264,'[36]28'!$B$271:$B$273,'[36]28'!$B$276:$B$278,'[36]28'!$B$282:$B$284,'[36]28'!$B$288:$B$291,'[36]28'!$B$11:$B$13,P1_T28?axis?R?ПЭ?</definedName>
    <definedName name="P6_T28_Protection">'[36]28'!$B$28:$B$30,'[36]28'!$B$37:$B$39,'[36]28'!$B$42:$B$44,'[36]28'!$B$48:$B$50,'[36]28'!$B$54:$B$56,'[36]28'!$B$63:$B$65,'[36]28'!$G$210:$H$212,'[36]28'!$D$11:$E$13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hidden="1">[47]перекрестка!$N$72:$N$76,[47]перекрестка!$F$78:$H$82,[47]перекрестка!$J$78:$K$82,[47]перекрестка!$N$78:$N$82,[47]перекрестка!$F$84:$H$88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28_Protection">'[36]28'!$G$11:$H$13,'[36]28'!$D$16:$E$18,'[36]28'!$G$16:$H$18,'[36]28'!$D$22:$E$24,'[36]28'!$G$22:$H$24,'[36]28'!$D$28:$E$30,'[36]28'!$G$28:$H$30,'[36]28'!$D$37:$E$39</definedName>
    <definedName name="P8_SCOPE_FULL_LOAD" hidden="1">#REF!,#REF!,#REF!,#REF!,#REF!,#REF!</definedName>
    <definedName name="P8_SCOPE_NOTIND" hidden="1">#REF!,#REF!,#REF!,#REF!,#REF!,#REF!</definedName>
    <definedName name="P8_SCOPE_PER_PRT" hidden="1">[47]перекрестка!$J$84:$K$88,[47]перекрестка!$N$84:$N$88,[47]перекрестка!$F$14:$G$25,P1_SCOPE_PER_PRT,P2_SCOPE_PER_PRT,P3_SCOPE_PER_PRT,P4_SCOPE_PER_PRT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28_Protection">'[36]28'!$G$37:$H$39,'[36]28'!$D$42:$E$44,'[36]28'!$G$42:$H$44,'[36]28'!$D$48:$E$50,'[36]28'!$G$48:$H$50,'[36]28'!$D$54:$E$56,'[36]28'!$G$54:$H$56,'[36]28'!$D$89:$E$91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?Data" hidden="1">#REF!,#REF!,#REF!,#REF!,#REF!,#REF!,#REF!</definedName>
    <definedName name="P9_T1?unit?ТРУБ" hidden="1">#REF!,#REF!,#REF!,#REF!,#REF!,#REF!,#REF!</definedName>
    <definedName name="P9_T28_Protection">'[36]28'!$G$89:$H$91,'[36]28'!$G$94:$H$96,'[36]28'!$D$94:$E$96,'[36]28'!$D$100:$E$102,'[36]28'!$G$100:$H$102,'[36]28'!$D$106:$E$108,'[36]28'!$G$106:$H$108,'[36]28'!$D$167:$E$169</definedName>
    <definedName name="PACK">#REF!</definedName>
    <definedName name="PAGE1">#REF!</definedName>
    <definedName name="PAGE2">[15]LDE!#REF!</definedName>
    <definedName name="PAGE3">[15]LDE!#REF!</definedName>
    <definedName name="PAGE5">[15]LDE!#REF!</definedName>
    <definedName name="PBC">#REF!</definedName>
    <definedName name="PER_ET">#REF!</definedName>
    <definedName name="Period_3">#REF!</definedName>
    <definedName name="Personal">'[52]6 Списки'!$A$2:$A$20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olta">#REF!</definedName>
    <definedName name="POTR">[19]TEHSHEET!$F$20:$F$27</definedName>
    <definedName name="pparffff">{0;0;0;0;1;#N/A;0.75;0.75;0.58;0.92;2;FALSE;FALSE;FALSE;FALSE;FALSE;#N/A;1;100;#N/A;#N/A;"";"&amp;L&amp;""Arial,Italic""&amp;8&amp;F Page &amp;P of &amp;N &amp;D &amp;T "}</definedName>
    <definedName name="PR_OPT">#REF!</definedName>
    <definedName name="PR_ROZN">#REF!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>[15]LDE!#REF!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OT">#REF!,#REF!,#REF!,#REF!,#REF!,#REF!</definedName>
    <definedName name="protect">#REF!,#REF!,#REF!,#REF!</definedName>
    <definedName name="PrUSbs95">[17]Sheet1!#REF!</definedName>
    <definedName name="ptvkz">[0]!ptvkz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>#REF!</definedName>
    <definedName name="RAWMATLE">#REF!</definedName>
    <definedName name="Real_OptClick">[0]!Real_OptClick</definedName>
    <definedName name="REAL_RATE">#REF!</definedName>
    <definedName name="reeeee">{0;0;0;0;1;#N/A;0.354330708661417;0.354330708661417;0.590551181102362;0.590551181102362;2;TRUE;FALSE;FALSE;FALSE;FALSE;#N/A;1;#N/A;1;1;"";""}</definedName>
    <definedName name="REG_ET">#REF!</definedName>
    <definedName name="REG_PROT">#REF!,#REF!,#REF!,#REF!,#REF!,#REF!,#REF!</definedName>
    <definedName name="REGcom">#REF!</definedName>
    <definedName name="regfddg">[0]!regfddg</definedName>
    <definedName name="REGION">[53]TEHSHEET!$B$2:$B$86</definedName>
    <definedName name="regions">#REF!</definedName>
    <definedName name="REGUL">#REF!</definedName>
    <definedName name="Revolver_Interest">#REF!</definedName>
    <definedName name="RevSens">#REF!</definedName>
    <definedName name="rgk">[46]FST5!$G$214:$G$217,[46]FST5!$G$219:$G$224,[46]FST5!$G$226,[46]FST5!$G$228,[46]FST5!$G$230,[46]FST5!$G$232,[46]FST5!$G$197:$G$212</definedName>
    <definedName name="rheox">[54]Cover!#REF!</definedName>
    <definedName name="ROZN_09">'[20]2009'!#REF!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ŕŕ">[0]!ŕŕ</definedName>
    <definedName name="RRE">#REF!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>[55]DB2002!#REF!</definedName>
    <definedName name="RubleDollar">'[56]Данные для расчета'!$B$18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PBEXrevision" hidden="1">1</definedName>
    <definedName name="SAPBEXsysID" hidden="1">"BW2"</definedName>
    <definedName name="SAPBEXwbID" hidden="1">"479GSPMTNK9HM4ZSIVE5K2SH6"</definedName>
    <definedName name="sas">{0.1;0;0.382758620689655;0;0;0;0.258620689655172;0;0.258620689655172}</definedName>
    <definedName name="SBC">#REF!</definedName>
    <definedName name="SBT_ET">#REF!</definedName>
    <definedName name="SBT_PROT">#REF!,#REF!,#REF!,#REF!,P1_SBT_PROT</definedName>
    <definedName name="SBTcom">#REF!</definedName>
    <definedName name="sbyt">[46]FST5!$G$70:$G$75,[46]FST5!$G$77:$G$78,[46]FST5!$G$80:$G$83,[46]FST5!$G$85,[46]FST5!$G$87:$G$91,[46]FST5!$G$93,[46]FST5!$G$95:$G$97,[46]FST5!$G$52:$G$68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.1_PRT">'[47]17.1'!$D$14:$F$17,'[47]17.1'!$D$19:$F$22,'[47]17.1'!$I$9:$I$12,'[47]17.1'!$I$14:$I$17,'[47]17.1'!$I$19:$I$22,'[47]17.1'!$D$9:$F$12</definedName>
    <definedName name="SCOPE_17_LD">#REF!</definedName>
    <definedName name="SCOPE_17_PRT">#REF!,#REF!,#REF!,#REF!,#REF!,#REF!,#REF!,P1_SCOPE_17_PRT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'[47]24'!$E$8:$J$47,'[47]24'!$E$49:$J$66</definedName>
    <definedName name="SCOPE_24_PRT">'[47]24'!$E$41:$I$41,'[47]24'!$E$34:$I$34,'[47]24'!$E$36:$I$36,'[47]24'!$E$43:$I$43</definedName>
    <definedName name="SCOPE_25_LD">#REF!</definedName>
    <definedName name="SCOPE_25_PRT">'[47]25'!$E$20:$I$20,'[47]25'!$E$34:$I$34,'[47]25'!$E$41:$I$41,'[47]25'!$E$8:$I$10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>'[47]4'!$Z$27:$AC$31,'[47]4'!$F$14:$I$20,P1_SCOPE_4_PRT,P2_SCOPE_4_PRT</definedName>
    <definedName name="SCOPE_5_LD">#REF!</definedName>
    <definedName name="SCOPE_5_PRT">'[47]5'!$Z$27:$AC$31,'[47]5'!$F$14:$I$21,P1_SCOPE_5_PRT,P2_SCOPE_5_PRT</definedName>
    <definedName name="SCOPE_CL">[57]Справочники!$F$11:$F$11</definedName>
    <definedName name="SCOPE_CORR">#REF!,#REF!,#REF!,#REF!,#REF!,[0]!P1_SCOPE_CORR,[0]!P2_SCOPE_CORR</definedName>
    <definedName name="SCOPE_CPR">#REF!</definedName>
    <definedName name="SCOPE_DOP">[58]Регионы!#REF!,[0]!P1_SCOPE_DOP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FL">[57]Справочники!$H$11:$H$14</definedName>
    <definedName name="SCOPE_FLOAD">#REF!,P1_SCOPE_FLOAD</definedName>
    <definedName name="SCOPE_FOR_LOAD_01">#REF!</definedName>
    <definedName name="SCOPE_FORM46_EE1">#REF!</definedName>
    <definedName name="SCOPE_FRML">#REF!,#REF!,P1_SCOPE_FRML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'[59]Стоимость ЭЭ'!$G$111:$AN$113,'[59]Стоимость ЭЭ'!$G$93:$AN$95,'[59]Стоимость ЭЭ'!$G$51:$AN$53</definedName>
    <definedName name="SCOPE_MO">[60]Справочники!$K$6:$K$742,[60]Справочники!#REF!</definedName>
    <definedName name="SCOPE_MUPS">[60]Свод!#REF!,[60]Свод!#REF!</definedName>
    <definedName name="SCOPE_MUPS_NAMES">[60]Свод!#REF!,[60]Свод!#REF!</definedName>
    <definedName name="SCOPE_NALOG">[61]Справочники!$R$3:$R$4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PR_PRT">[47]Справочники!$D$21:$J$22,[47]Справочники!$E$13:$I$14,[47]Справочники!$F$27:$H$28</definedName>
    <definedName name="SCOPE_SS">#REF!,#REF!,#REF!,#REF!,#REF!,#REF!</definedName>
    <definedName name="SCOPE_SS2">#REF!</definedName>
    <definedName name="SCOPE_SV_LD1">[47]свод!$E$104:$M$104,[47]свод!$E$106:$M$117,[47]свод!$E$120:$M$121,[47]свод!$E$123:$M$127,[47]свод!$E$10:$M$68,P1_SCOPE_SV_LD1</definedName>
    <definedName name="SCOPE_SV_LD2">#REF!</definedName>
    <definedName name="SCOPE_SV_PRT">P1_SCOPE_SV_PRT,P2_SCOPE_SV_PRT,P3_SCOPE_SV_PRT</definedName>
    <definedName name="SCOPE_SVOD">[16]Свод!$K$49,[16]Свод!$D$18:$K$46</definedName>
    <definedName name="SCOPE_TP">[24]FST5!$L$12:$L$23,[24]FST5!$L$5:$L$8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">{0.1;0;0.382758620689655;0;0;0;0.258620689655172;0;0.258620689655172}</definedName>
    <definedName name="SDC">'[5]Database (RUR)Mar YTD'!#REF!</definedName>
    <definedName name="SEP">#REF!</definedName>
    <definedName name="SET_ET">#REF!</definedName>
    <definedName name="SET_PROT">#REF!,#REF!,#REF!,#REF!,#REF!,P1_SET_PROT</definedName>
    <definedName name="SET_PRT">#REF!,#REF!,#REF!,#REF!,P1_SET_PRT</definedName>
    <definedName name="SET_SCOPE2">[16]TEHSHEET!$P$1:$P$3</definedName>
    <definedName name="SETcom">#REF!</definedName>
    <definedName name="SFU_Drops_to_be_installed">[39]NIUs!$A$12:$IV$12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eet2?prefix?">"H"</definedName>
    <definedName name="SiCa">[9]январь!$D$41</definedName>
    <definedName name="SiCa_пр">[9]январь!$D$42</definedName>
    <definedName name="SiCa_пр_т">[9]январь!$B$42</definedName>
    <definedName name="SiCa_тонн">[9]январь!$B$41</definedName>
    <definedName name="SiCa_цена">#REF!</definedName>
    <definedName name="SiCaV">[9]январь!$D$34</definedName>
    <definedName name="SiCaV_тонн">[9]январь!$B$34</definedName>
    <definedName name="Simple">{0.1;0;0.382758620689655;0;0;0;0.258620689655172;0;0.258620689655172}</definedName>
    <definedName name="SLTax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R_GES_ET">#REF!</definedName>
    <definedName name="SPR_GRES_ET">#REF!</definedName>
    <definedName name="SPR_OTH_ET">#REF!</definedName>
    <definedName name="SPR_PROT">#REF!,#REF!</definedName>
    <definedName name="SPR_REGS">[62]справочно!$K$6:$K$92</definedName>
    <definedName name="SPR_SCOPE">#REF!</definedName>
    <definedName name="SPR_TES_ET">#REF!</definedName>
    <definedName name="SPRAV_PROT">[60]Справочники!$E$6,[60]Справочники!$D$11:$D$902,[60]Справочники!$E$3</definedName>
    <definedName name="sq">#REF!</definedName>
    <definedName name="ss">{0.1;0;0.382758620689655;0;0;0;0.258620689655172;0;0.258620689655172}</definedName>
    <definedName name="staff_costs">#REF!</definedName>
    <definedName name="STEEL">[63]Сталь!$G$7:$G$132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>[15]LDE!#REF!</definedName>
    <definedName name="SXEMA">[19]TEHSHEET!$F$13:$F$15</definedName>
    <definedName name="t_year">#REF!</definedName>
    <definedName name="T0?axis?ПРД?БАЗ">'[49]0'!$I$7:$J$112,'[49]0'!$F$7:$G$112</definedName>
    <definedName name="T0?axis?ПРД?ПРЕД">'[49]0'!$K$7:$L$112,'[49]0'!$D$7:$E$112</definedName>
    <definedName name="T0?axis?ПРД?РЕГ">#REF!</definedName>
    <definedName name="T0?axis?ПФ?ПЛАН">'[49]0'!$I$7:$I$112,'[49]0'!$D$7:$D$112,'[49]0'!$K$7:$K$112,'[49]0'!$F$7:$F$112</definedName>
    <definedName name="T0?axis?ПФ?ФАКТ">'[49]0'!$J$7:$J$112,'[49]0'!$E$7:$E$112,'[49]0'!$L$7:$L$112,'[49]0'!$G$7:$G$112</definedName>
    <definedName name="T0?Copy1">#REF!</definedName>
    <definedName name="T0?Copy2">#REF!</definedName>
    <definedName name="T0?Copy3">#REF!</definedName>
    <definedName name="T0?Copy4">#REF!</definedName>
    <definedName name="T0?Data">'[49]0'!$D$8:$L$52,   '[49]0'!$D$54:$L$59,   '[49]0'!$D$63:$L$64,   '[49]0'!$D$68:$L$70,   '[49]0'!$D$72:$L$74,   '[49]0'!$D$77:$L$92,   '[49]0'!$D$95:$L$97,   '[49]0'!$D$99:$L$104,   '[49]0'!$D$107:$L$108,   '[49]0'!$D$111:$L$112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'[49]0'!$D$8:$H$8,   '[49]0'!$D$86:$H$86</definedName>
    <definedName name="T0?unit?МКВТЧ">#REF!</definedName>
    <definedName name="T0?unit?ПРЦ">'[49]0'!$D$87:$H$88,   '[49]0'!$D$96:$H$97,   '[49]0'!$D$107:$H$108,   '[49]0'!$D$111:$H$112,   '[49]0'!$I$7:$L$112</definedName>
    <definedName name="T0?unit?РУБ.ГКАЛ">'[49]0'!$D$89:$H$89,   '[49]0'!$D$92:$H$92</definedName>
    <definedName name="T0?unit?РУБ.МВТ.МЕС">#REF!</definedName>
    <definedName name="T0?unit?РУБ.ТКВТЧ">#REF!</definedName>
    <definedName name="T0?unit?ТГКАЛ">#REF!</definedName>
    <definedName name="T0?unit?ТРУБ">'[49]0'!$D$14:$H$52,   '[49]0'!$D$54:$H$59,   '[49]0'!$D$63:$H$64,   '[49]0'!$D$68:$H$70,   '[49]0'!$D$72:$H$74,   '[49]0'!$D$77:$H$77,   '[49]0'!$D$79:$H$81,   '[49]0'!$D$90:$H$91,   '[49]0'!$D$99:$H$104,   '[49]0'!$D$78:$H$78</definedName>
    <definedName name="T0_Copy1">#REF!</definedName>
    <definedName name="T1?axis?R?ОРГ">#REF!</definedName>
    <definedName name="T1?axis?R?ОРГ?">#REF!</definedName>
    <definedName name="T1?axis?ПРД?БАЗ">'[49]1'!$I$6:$J$23,'[49]1'!$F$6:$G$23</definedName>
    <definedName name="T1?axis?ПРД?ПРЕД">'[49]1'!$K$6:$L$23,'[49]1'!$D$6:$E$23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'[49]1'!$I$6:$I$23,'[49]1'!$D$6:$D$23,'[49]1'!$K$6:$K$23,'[49]1'!$F$6:$F$23</definedName>
    <definedName name="T1?axis?ПФ?ФАКТ">'[49]1'!$J$6:$J$23,'[49]1'!$E$6:$E$23,'[49]1'!$L$6:$L$23,'[49]1'!$G$6:$G$23</definedName>
    <definedName name="T1?Data">#REF!,P1_T1?Data,P2_T1?Data,P3_T1?Data,P4_T1?Data,P5_T1?Data,P6_T1?Data,P7_T1?Data,P8_T1?Data,P9_T1?Data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[64]1'!$G$14:$L$66,'[64]1'!$N$14:$S$66,'[64]1'!$U$14:$Z$66,'[64]1'!$U$77:$Z$122,'[64]1'!$N$77:$S$122,'[64]1'!$G$77:$L$122,'[64]1'!$G$140:$L$185,'[64]1'!$N$140:$S$185,'[64]1'!$U$140:$Z$185,'[64]1'!$U$207:$Z$252,'[64]1'!$N$207:$S$252,'[64]1'!$G$207:$L$252,'[64]1'!$G$275:$L$320,'[64]1'!$N$275:$S$320,'[64]1'!$U$275:$Z$320</definedName>
    <definedName name="T1_Unprotected">#REF!,#REF!,#REF!,#REF!,#REF!,#REF!,#REF!,#REF!</definedName>
    <definedName name="T10?axis?R?ДОГОВОР">'[49]10'!$D$9:$L$11, '[49]10'!$D$15:$L$17, '[49]10'!$D$21:$L$23, '[49]10'!$D$27:$L$29</definedName>
    <definedName name="T10?axis?R?ДОГОВОР?">'[49]10'!$B$9:$B$11, '[49]10'!$B$15:$B$17, '[49]10'!$B$21:$B$23, '[49]10'!$B$27:$B$29</definedName>
    <definedName name="T10?axis?ПРД?БАЗ">'[49]10'!$I$6:$J$31,'[49]10'!$F$6:$G$31</definedName>
    <definedName name="T10?axis?ПРД?ПРЕД">'[49]10'!$K$6:$L$31,'[49]10'!$D$6:$E$31</definedName>
    <definedName name="T10?axis?ПРД?РЕГ">#REF!</definedName>
    <definedName name="T10?axis?ПФ?ПЛАН">'[49]10'!$I$6:$I$31,'[49]10'!$D$6:$D$31,'[49]10'!$K$6:$K$31,'[49]10'!$F$6:$F$31</definedName>
    <definedName name="T10?axis?ПФ?ФАКТ">'[49]10'!$J$6:$J$31,'[49]10'!$E$6:$E$31,'[49]10'!$L$6:$L$31,'[49]10'!$G$6:$G$31</definedName>
    <definedName name="T10?Data">'[49]10'!$D$6:$L$7, '[49]10'!$D$9:$L$11, '[49]10'!$D$13:$L$13, '[49]10'!$D$15:$L$17, '[49]10'!$D$19:$L$19, '[49]10'!$D$21:$L$23, '[49]10'!$D$25:$L$25, '[49]10'!$D$27:$L$29, '[49]10'!$D$31:$L$31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axis?R?ДОГОВОР">'[49]11'!$D$8:$L$11, '[49]11'!$D$15:$L$18, '[49]11'!$D$22:$L$23, '[49]11'!$D$29:$L$32, '[49]11'!$D$36:$L$39, '[49]11'!$D$43:$L$46, '[49]11'!$D$51:$L$54, '[49]11'!$D$58:$L$61, '[49]11'!$D$65:$L$68, '[49]11'!$D$72:$L$82</definedName>
    <definedName name="T11?axis?R?ДОГОВОР?">'[49]11'!$B$72:$B$82, '[49]11'!$B$65:$B$68, '[49]11'!$B$58:$B$61, '[49]11'!$B$51:$B$54, '[49]11'!$B$43:$B$46, '[49]11'!$B$36:$B$39, '[49]11'!$B$29:$B$33, '[49]11'!$B$22:$B$25, '[49]11'!$B$15:$B$18, '[49]11'!$B$8:$B$11</definedName>
    <definedName name="T11?axis?ПРД?БАЗ">'[49]11'!$I$6:$J$84,'[49]11'!$F$6:$G$84</definedName>
    <definedName name="T11?axis?ПРД?ПРЕД">'[49]11'!$K$6:$L$84,'[49]11'!$D$6:$E$84</definedName>
    <definedName name="T11?axis?ПРД?РЕГ">'[65]услуги непроизводств.'!#REF!</definedName>
    <definedName name="T11?axis?ПФ?ПЛАН">'[49]11'!$I$6:$I$84,'[49]11'!$D$6:$D$84,'[49]11'!$K$6:$K$84,'[49]11'!$F$6:$F$84</definedName>
    <definedName name="T11?axis?ПФ?ФАКТ">'[49]11'!$J$6:$J$84,'[49]11'!$E$6:$E$84,'[49]11'!$L$6:$L$84,'[49]11'!$G$6:$G$84</definedName>
    <definedName name="T11?Data">#N/A</definedName>
    <definedName name="T11?Name">'[65]услуги непроизводств.'!#REF!</definedName>
    <definedName name="T11_Copy1">'[65]услуги непроизводств.'!#REF!</definedName>
    <definedName name="T11_Copy2">'[65]услуги непроизводств.'!#REF!</definedName>
    <definedName name="T11_Copy3">'[65]услуги непроизводств.'!#REF!</definedName>
    <definedName name="T11_Copy4">'[65]услуги непроизводств.'!#REF!</definedName>
    <definedName name="T11_Copy5">'[65]услуги непроизводств.'!#REF!</definedName>
    <definedName name="T11_Copy6">'[65]услуги непроизводств.'!#REF!</definedName>
    <definedName name="T11_Copy7.1">'[65]услуги непроизводств.'!#REF!</definedName>
    <definedName name="T11_Copy7.2">'[65]услуги непроизводств.'!#REF!</definedName>
    <definedName name="T11_Copy8">'[65]услуги непроизводств.'!#REF!</definedName>
    <definedName name="T11_Copy9">'[65]услуги непроизводств.'!#REF!</definedName>
    <definedName name="T12?axis?R?ДОГОВОР">#REF!</definedName>
    <definedName name="T12?axis?R?ДОГОВОР?">#REF!</definedName>
    <definedName name="T12?axis?ПРД?БАЗ">'[49]12'!$J$6:$K$20,'[49]12'!$G$6:$H$20</definedName>
    <definedName name="T12?axis?ПРД?ПРЕД">'[49]12'!$L$6:$M$20,'[49]12'!$E$6:$F$20</definedName>
    <definedName name="T12?axis?ПРД?РЕГ">#REF!</definedName>
    <definedName name="T12?axis?ПФ?ПЛАН">'[49]12'!$J$6:$J$20,'[49]12'!$E$6:$E$20,'[49]12'!$L$6:$L$20,'[49]12'!$G$6:$G$20</definedName>
    <definedName name="T12?axis?ПФ?ФАКТ">'[49]12'!$K$6:$K$20,'[49]12'!$F$6:$F$20,'[49]12'!$M$6:$M$20,'[49]12'!$H$6:$H$20</definedName>
    <definedName name="T12?Data">'[49]12'!$E$6:$M$9,  '[49]12'!$E$11:$M$18,  '[49]12'!$E$20:$M$20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'[49]12'!$A$16:$M$16, '[49]12'!$A$14:$M$14, '[49]12'!$A$12:$M$12, '[49]12'!$A$18:$M$18</definedName>
    <definedName name="T12?L2.x">'[49]12'!$A$15:$M$15, '[49]12'!$A$13:$M$13, '[49]12'!$A$11:$M$11, '[49]12'!$A$17:$M$17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'[49]12'!$E$16:$I$16, '[49]12'!$E$14:$I$14, '[49]12'!$E$9:$I$9, '[49]12'!$E$12:$I$12, '[49]12'!$E$18:$I$18, '[49]12'!$E$7:$I$7</definedName>
    <definedName name="T12?unit?ПРЦ">#REF!</definedName>
    <definedName name="T12?unit?ТРУБ">'[49]12'!$E$15:$I$15, '[49]12'!$E$13:$I$13, '[49]12'!$E$6:$I$6, '[49]12'!$E$8:$I$8, '[49]12'!$E$11:$I$11, '[49]12'!$E$17:$I$17, '[49]12'!$E$20:$I$20</definedName>
    <definedName name="T12_Copy">#REF!</definedName>
    <definedName name="T13?axis?ПРД?БАЗ">'[49]13'!$I$6:$J$16,'[49]13'!$F$6:$G$16</definedName>
    <definedName name="T13?axis?ПРД?ПРЕД">'[49]13'!$K$6:$L$16,'[49]13'!$D$6:$E$16</definedName>
    <definedName name="T13?axis?ПРД?РЕГ">#REF!</definedName>
    <definedName name="T13?axis?ПФ?ПЛАН">'[49]13'!$I$6:$I$16,'[49]13'!$D$6:$D$16,'[49]13'!$K$6:$K$16,'[49]13'!$F$6:$F$16</definedName>
    <definedName name="T13?axis?ПФ?ФАКТ">'[49]13'!$J$6:$J$16,'[49]13'!$E$6:$E$16,'[49]13'!$L$6:$L$16,'[49]13'!$G$6:$G$16</definedName>
    <definedName name="T13?Data">'[49]13'!$D$6:$L$7, '[49]13'!$D$8:$L$8, '[49]13'!$D$9:$L$16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'[49]13'!$D$14:$H$14,'[49]13'!$D$11:$H$11</definedName>
    <definedName name="T13?unit?ТГКАЛ">#REF!</definedName>
    <definedName name="T13?unit?ТМКБ">'[49]13'!$D$13:$H$13,'[49]13'!$D$10:$H$10</definedName>
    <definedName name="T13?unit?ТРУБ">'[49]13'!$D$12:$H$12,'[49]13'!$D$15:$H$16,'[49]13'!$D$8:$H$9</definedName>
    <definedName name="T14?axis?R?ВРАС">#REF!</definedName>
    <definedName name="T14?axis?R?ВРАС?">#REF!</definedName>
    <definedName name="T14?axis?ПРД?БАЗ">'[49]14'!$J$6:$K$20,'[49]14'!$G$6:$H$20</definedName>
    <definedName name="T14?axis?ПРД?ПРЕД">'[49]14'!$L$6:$M$20,'[49]14'!$E$6:$F$20</definedName>
    <definedName name="T14?axis?ПРД?РЕГ">#REF!</definedName>
    <definedName name="T14?axis?ПФ?ПЛАН">'[49]14'!$G$6:$G$20,'[49]14'!$J$6:$J$20,'[49]14'!$L$6:$L$20,'[49]14'!$E$6:$E$20</definedName>
    <definedName name="T14?axis?ПФ?ФАКТ">'[49]14'!$H$6:$H$20,'[49]14'!$K$6:$K$20,'[49]14'!$M$6:$M$20,'[49]14'!$F$6:$F$20</definedName>
    <definedName name="T14?Data">'[49]14'!$E$7:$M$18,  '[49]14'!$E$20:$M$20</definedName>
    <definedName name="T14?item_ext?РОСТ">#REF!</definedName>
    <definedName name="T14?L1">'[49]14'!$A$13:$M$13, '[49]14'!$A$10:$M$10, '[49]14'!$A$7:$M$7, '[49]14'!$A$16:$M$16</definedName>
    <definedName name="T14?L1.1">'[49]14'!$A$14:$M$14, '[49]14'!$A$11:$M$11, '[49]14'!$A$8:$M$8, '[49]14'!$A$17:$M$17</definedName>
    <definedName name="T14?L1.2">'[49]14'!$A$15:$M$15, '[49]14'!$A$12:$M$12, '[49]14'!$A$9:$M$9, '[49]14'!$A$18:$M$18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'[49]14'!$E$15:$I$15, '[49]14'!$E$12:$I$12, '[49]14'!$E$9:$I$9, '[49]14'!$E$18:$I$18, '[49]14'!$J$6:$M$20</definedName>
    <definedName name="T14?unit?ТРУБ">'[49]14'!$E$13:$I$14, '[49]14'!$E$10:$I$11, '[49]14'!$E$7:$I$8, '[49]14'!$E$16:$I$17, '[49]14'!$E$20:$I$20</definedName>
    <definedName name="T14_Copy">#REF!</definedName>
    <definedName name="T15?axis?ПРД?БАЗ">'[49]15'!$I$6:$J$11,'[49]15'!$F$6:$G$11</definedName>
    <definedName name="T15?axis?ПРД?ПРЕД">'[49]15'!$K$6:$L$11,'[49]15'!$D$6:$E$11</definedName>
    <definedName name="T15?axis?ПФ?ПЛАН">'[49]15'!$I$6:$I$11,'[49]15'!$D$6:$D$11,'[49]15'!$K$6:$K$11,'[49]15'!$F$6:$F$11</definedName>
    <definedName name="T15?axis?ПФ?ФАКТ">'[49]15'!$J$6:$J$11,'[49]15'!$E$6:$E$11,'[49]15'!$L$6:$L$11,'[49]15'!$G$6:$G$11</definedName>
    <definedName name="T15?Columns">#REF!</definedName>
    <definedName name="T15?item_ext?РОСТ">[65]экология!#REF!</definedName>
    <definedName name="T15?ItemComments">#REF!</definedName>
    <definedName name="T15?Items">#REF!</definedName>
    <definedName name="T15?Name">[65]экология!#REF!</definedName>
    <definedName name="T15?Scope">#REF!</definedName>
    <definedName name="T15?unit?ПРЦ">[65]экология!#REF!</definedName>
    <definedName name="T15?ВРАС">#REF!</definedName>
    <definedName name="T16?axis?R?ДОГОВОР">'[49]16'!$E$40:$M$40,'[49]16'!$E$60:$M$60,'[49]16'!$E$36:$M$36,'[49]16'!$E$32:$M$32,'[49]16'!$E$28:$M$28,'[49]16'!$E$24:$M$24,'[49]16'!$E$68:$M$68,'[49]16'!$E$56:$M$56,'[49]16'!$E$20:$M$20,P1_T16?axis?R?ДОГОВОР</definedName>
    <definedName name="T16?axis?R?ДОГОВОР?">'[49]16'!$A$8,'[49]16'!$A$12,'[49]16'!$A$16,P1_T16?axis?R?ДОГОВОР?</definedName>
    <definedName name="T16?axis?R?ОРГ">#REF!</definedName>
    <definedName name="T16?axis?R?ОРГ?">#REF!</definedName>
    <definedName name="T16?axis?ПРД?БАЗ">'[49]16'!$J$6:$K$88,               '[49]16'!$G$6:$H$88</definedName>
    <definedName name="T16?axis?ПРД?ПРЕД">'[49]16'!$L$6:$M$88,               '[49]16'!$E$6:$F$88</definedName>
    <definedName name="T16?axis?ПРД?РЕГ">#REF!</definedName>
    <definedName name="T16?axis?ПФ?ПЛАН">'[49]16'!$J$6:$J$88,               '[49]16'!$E$6:$E$88,               '[49]16'!$L$6:$L$88,               '[49]16'!$G$6:$G$88</definedName>
    <definedName name="T16?axis?ПФ?ФАКТ">'[49]16'!$K$6:$K$88,               '[49]16'!$F$6:$F$88,               '[49]16'!$M$6:$M$88,               '[49]16'!$H$6:$H$88</definedName>
    <definedName name="T16?Data">#REF!</definedName>
    <definedName name="T16?item_ext?РОСТ">#REF!</definedName>
    <definedName name="T16?L1">'[49]16'!$A$38:$M$38,'[49]16'!$A$58:$M$58,'[49]16'!$A$34:$M$34,'[49]16'!$A$30:$M$30,'[49]16'!$A$26:$M$26,'[49]16'!$A$22:$M$22,'[49]16'!$A$66:$M$66,'[49]16'!$A$54:$M$54,'[49]16'!$A$18:$M$18,P1_T16?L1</definedName>
    <definedName name="T16?L1.x">'[49]16'!$A$40:$M$40,'[49]16'!$A$60:$M$60,'[49]16'!$A$36:$M$36,'[49]16'!$A$32:$M$32,'[49]16'!$A$28:$M$28,'[49]16'!$A$24:$M$24,'[49]16'!$A$68:$M$68,'[49]16'!$A$56:$M$56,'[49]16'!$A$20:$M$20,P1_T16?L1.x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">'[49]17.1'!$E$6:$L$16, '[49]17.1'!$E$18:$L$28</definedName>
    <definedName name="T17.1?axis?C?НП?">#REF!</definedName>
    <definedName name="T17.1?axis?ПРД?БАЗ">#REF!</definedName>
    <definedName name="T17.1?axis?ПРД?РЕГ">#REF!</definedName>
    <definedName name="T17.1?Data">'[49]17.1'!$E$6:$L$16, '[49]17.1'!$N$6:$N$16, '[49]17.1'!$E$18:$L$28, '[49]17.1'!$N$18:$N$28</definedName>
    <definedName name="T17.1?item_ext?ВСЕГО">'[49]17.1'!$N$6:$N$16, '[49]17.1'!$N$18:$N$28</definedName>
    <definedName name="T17.1?L1">'[49]17.1'!$A$6:$N$6, '[49]17.1'!$A$18:$N$18</definedName>
    <definedName name="T17.1?L2">'[49]17.1'!$A$7:$N$7, '[49]17.1'!$A$19:$N$19</definedName>
    <definedName name="T17.1?L3">'[49]17.1'!$A$8:$N$8, '[49]17.1'!$A$20:$N$20</definedName>
    <definedName name="T17.1?L3.1">'[49]17.1'!$A$9:$N$9, '[49]17.1'!$A$21:$N$21</definedName>
    <definedName name="T17.1?L4">'[49]17.1'!$A$10:$N$10, '[49]17.1'!$A$22:$N$22</definedName>
    <definedName name="T17.1?L4.1">'[49]17.1'!$A$11:$N$11, '[49]17.1'!$A$23:$N$23</definedName>
    <definedName name="T17.1?L5">'[49]17.1'!$A$12:$N$12, '[49]17.1'!$A$24:$N$24</definedName>
    <definedName name="T17.1?L5.1">'[49]17.1'!$A$13:$N$13, '[49]17.1'!$A$25:$N$25</definedName>
    <definedName name="T17.1?L6">'[49]17.1'!$A$14:$N$14, '[49]17.1'!$A$26:$N$26</definedName>
    <definedName name="T17.1?L7">'[49]17.1'!$A$15:$N$15, '[49]17.1'!$A$27:$N$27</definedName>
    <definedName name="T17.1?L8">'[49]17.1'!$A$16:$N$16, '[49]17.1'!$A$28:$N$28</definedName>
    <definedName name="T17.1?Name">#REF!</definedName>
    <definedName name="T17.1?Table">#REF!</definedName>
    <definedName name="T17.1?Title">#REF!</definedName>
    <definedName name="T17.1?unit?РУБ">'[49]17.1'!$D$9:$N$9, '[49]17.1'!$D$11:$N$11, '[49]17.1'!$D$13:$N$13, '[49]17.1'!$D$21:$N$21, '[49]17.1'!$D$23:$N$23, '[49]17.1'!$D$25:$N$25</definedName>
    <definedName name="T17.1?unit?ТРУБ">'[49]17.1'!$D$8:$N$8, '[49]17.1'!$D$10:$N$10, '[49]17.1'!$D$12:$N$12, '[49]17.1'!$D$14:$N$16, '[49]17.1'!$D$20:$N$20, '[49]17.1'!$D$22:$N$22, '[49]17.1'!$D$24:$N$24, '[49]17.1'!$D$26:$N$28</definedName>
    <definedName name="T17.1?unit?ЧДН">'[49]17.1'!$D$7:$N$7, '[49]17.1'!$D$19:$N$19</definedName>
    <definedName name="T17.1?unit?ЧЕЛ">'[49]17.1'!$D$18:$N$18, '[49]17.1'!$D$6:$N$6</definedName>
    <definedName name="T17.1_Copy">#REF!</definedName>
    <definedName name="T17?axis?ПРД?БАЗ">'[49]17'!$I$6:$J$13,'[49]17'!$F$6:$G$13</definedName>
    <definedName name="T17?axis?ПРД?ПРЕД">'[49]17'!$K$6:$L$13,'[49]17'!$D$6:$E$13</definedName>
    <definedName name="T17?axis?ПРД?РЕГ">#REF!</definedName>
    <definedName name="T17?axis?ПФ?ПЛАН">'[49]17'!$I$6:$I$13,'[49]17'!$D$6:$D$13,'[49]17'!$K$6:$K$13,'[49]17'!$F$6:$F$13</definedName>
    <definedName name="T17?axis?ПФ?ФАКТ">'[49]17'!$J$6:$J$13,'[49]17'!$E$6:$E$13,'[49]17'!$L$6:$L$13,'[49]17'!$G$6:$G$13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'[36]29'!$L$60,'[36]29'!$O$60,'[36]29'!$F$60,'[36]29'!$I$60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'[36]29'!$M$26:$M$33,'[36]29'!$P$26:$P$33,'[36]29'!$G$52:$G$59,'[36]29'!$J$52:$J$59,'[36]29'!$M$52:$M$59,'[36]29'!$P$52:$P$59,'[36]29'!$G$26:$G$33,'[36]29'!$J$26:$J$33</definedName>
    <definedName name="T17?unit?РУБ.ГКАЛ">'[36]29'!$O$18:$O$25,P1_T17?unit?РУБ.ГКАЛ,P2_T17?unit?РУБ.ГКАЛ</definedName>
    <definedName name="T17?unit?ТГКАЛ">'[36]29'!$P$18:$P$25,P1_T17?unit?ТГКАЛ,P2_T17?unit?ТГКАЛ</definedName>
    <definedName name="T17?unit?ТРУБ">#REF!</definedName>
    <definedName name="T17?unit?ТРУБ.ГКАЛЧ.МЕС">'[36]29'!$L$26:$L$33,'[36]29'!$O$26:$O$33,'[36]29'!$F$52:$F$59,'[36]29'!$I$52:$I$59,'[36]29'!$L$52:$L$59,'[36]29'!$O$52:$O$59,'[36]29'!$F$26:$F$33,'[36]29'!$I$26:$I$33</definedName>
    <definedName name="T17?unit?ЧДН">#REF!</definedName>
    <definedName name="T17?unit?ЧЕЛ">#REF!</definedName>
    <definedName name="T17_Protection">P2_T17_Protection,P3_T17_Protection,P4_T17_Protection,P5_T17_Protection,P6_T17_Protection</definedName>
    <definedName name="T18.1?Data">P1_T18.1?Data,P2_T18.1?Data</definedName>
    <definedName name="T18?axis?R?ДОГОВОР">'[49]18'!$D$14:$L$16,'[49]18'!$D$20:$L$22,'[49]18'!$D$26:$L$28,'[49]18'!$D$32:$L$34,'[49]18'!$D$38:$L$40,'[49]18'!$D$8:$L$10</definedName>
    <definedName name="T18?axis?R?ДОГОВОР?">'[49]18'!$B$14:$B$16,'[49]18'!$B$20:$B$22,'[49]18'!$B$26:$B$28,'[49]18'!$B$32:$B$34,'[49]18'!$B$38:$B$40,'[49]18'!$B$8:$B$10</definedName>
    <definedName name="T18?axis?ПРД?БАЗ">'[49]18'!$I$6:$J$42,'[49]18'!$F$6:$G$42</definedName>
    <definedName name="T18?axis?ПРД?ПРЕД">'[49]18'!$K$6:$L$42,'[49]18'!$D$6:$E$42</definedName>
    <definedName name="T18?axis?ПФ?ПЛАН">'[49]18'!$I$6:$I$42,'[49]18'!$D$6:$D$42,'[49]18'!$K$6:$K$42,'[49]18'!$F$6:$F$42</definedName>
    <definedName name="T18?axis?ПФ?ФАКТ">'[49]18'!$J$6:$J$42,'[49]18'!$E$6:$E$42,'[49]18'!$L$6:$L$42,'[49]18'!$G$6:$G$42</definedName>
    <definedName name="T18_Copy1">[65]страховые!#REF!</definedName>
    <definedName name="T18_Copy2">[65]страховые!#REF!</definedName>
    <definedName name="T18_Copy3">[65]страховые!#REF!</definedName>
    <definedName name="T18_Copy4">[65]страховые!#REF!</definedName>
    <definedName name="T18_Copy5">[65]страховые!#REF!</definedName>
    <definedName name="T18_Copy6">[65]страховые!#REF!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axis?R?ВРАС?">[65]НИОКР!#REF!</definedName>
    <definedName name="T19?axis?R?ДОГОВОР">'[49]19'!$E$8:$M$9,'[49]19'!$E$13:$M$14,'[49]19'!$E$18:$M$18,'[49]19'!$E$26:$M$27,'[49]19'!$E$22:$M$22</definedName>
    <definedName name="T19?axis?R?ДОГОВОР?">'[49]19'!$A$8:$A$9,'[49]19'!$A$13:$A$14,'[49]19'!$A$18,'[49]19'!$A$26:$A$27,'[49]19'!$A$22</definedName>
    <definedName name="T19?axis?ПРД?БАЗ">'[49]19'!$J$6:$K$30,'[49]19'!$G$6:$H$30</definedName>
    <definedName name="T19?axis?ПРД?ПРЕД">'[49]19'!$L$6:$M$30,'[49]19'!$E$6:$F$30</definedName>
    <definedName name="T19?axis?ПФ?ПЛАН">'[49]19'!$J$6:$J$30,'[49]19'!$E$6:$E$30,'[49]19'!$L$6:$L$30,'[49]19'!$G$6:$G$30</definedName>
    <definedName name="T19?axis?ПФ?ФАКТ">'[49]19'!$K$6:$K$30,'[49]19'!$F$6:$F$30,'[49]19'!$M$6:$M$30,'[49]19'!$H$6:$H$30</definedName>
    <definedName name="T19?Data">'[36]19'!$J$8:$M$16,'[36]19'!$C$8:$H$16</definedName>
    <definedName name="T19?item_ext?РОСТ">[65]НИОКР!#REF!</definedName>
    <definedName name="T19?L1">'[49]19'!$A$16:$M$16, '[49]19'!$A$11:$M$11, '[49]19'!$A$6:$M$6, '[49]19'!$A$20:$M$20, '[49]19'!$A$24:$M$24</definedName>
    <definedName name="T19?L1.x">'[49]19'!$A$18:$M$18, '[49]19'!$A$13:$M$14, '[49]19'!$A$8:$M$9, '[49]19'!$A$22:$M$22, '[49]19'!$A$26:$M$27</definedName>
    <definedName name="T19?Name">[65]НИОКР!#REF!</definedName>
    <definedName name="T19?unit?ПРЦ">[65]НИОКР!#REF!</definedName>
    <definedName name="T19_Copy">[65]НИОКР!#REF!</definedName>
    <definedName name="T19_Copy2">[65]НИОКР!#REF!</definedName>
    <definedName name="T19_Protection">'[36]19'!$E$13:$H$13,'[36]19'!$E$15:$H$15,'[36]19'!$J$8:$M$11,'[36]19'!$J$13:$M$13,'[36]19'!$J$15:$M$15,'[36]19'!$E$4:$H$4,'[36]19'!$J$4:$M$4,'[36]19'!$E$8:$H$11</definedName>
    <definedName name="T2.1?Data">#N/A</definedName>
    <definedName name="T2.1?Protection">P4_T2.1?Protection,P5_T2.1?Protection,P6_T2.1?Protection</definedName>
    <definedName name="T2.1_DiapProt">'[51]2007 (Min)'!$G$47:$H$47,'[51]2007 (Min)'!$K$44:$L$44,'[51]2007 (Min)'!$K$47:$L$47,'[51]2007 (Min)'!$O$44:$P$44,'[51]2007 (Min)'!$O$47:$P$47</definedName>
    <definedName name="T2.2?Protection">P3_T2.2?Protection,P4_T2.2?Protection</definedName>
    <definedName name="T2.2_DiapProt">'[51]2007 (Max)'!$G$28,P1_T2.2_DiapProt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'[49]2'!$I$6:$J$19,'[49]2'!$F$6:$G$19</definedName>
    <definedName name="T2?axis?ПРД?ПРЕД">'[49]2'!$K$6:$L$19,'[49]2'!$D$6:$E$19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'[49]2'!$I$6:$I$19,'[49]2'!$D$6:$D$19,'[49]2'!$K$6:$K$19,'[49]2'!$F$6:$F$19</definedName>
    <definedName name="T2?axis?ПФ?ФАКТ">'[49]2'!$J$6:$J$19,'[49]2'!$E$6:$E$19,'[49]2'!$L$6:$L$19,'[49]2'!$G$6:$G$19</definedName>
    <definedName name="T2?Data">#REF!,#REF!,#REF!,#REF!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'[51]2006'!$K$44:$L$44,'[51]2006'!$O$44:$P$44,'[51]2006'!$K$47:$L$47,P1_T2?Protection,P2_T2?Protection,P3_T2?Protection,P4_T2?Protection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'[49]2'!$D$6:$H$8,   '[49]2'!$D$10:$H$10,   '[49]2'!$D$12:$H$13,   '[49]2'!$D$15:$H$15</definedName>
    <definedName name="T2?unit?МКУБ">#REF!,#REF!,#REF!,#REF!</definedName>
    <definedName name="T2?unit?ПРЦ">'[49]2'!$D$9:$H$9,   '[49]2'!$D$14:$H$14,   '[49]2'!$I$6:$L$19,   '[49]2'!$D$18:$H$18</definedName>
    <definedName name="T2?unit?РУБ.МКБ">#REF!,#REF!,#REF!,#REF!</definedName>
    <definedName name="T2?unit?ТГКАЛ">'[49]2'!$D$16:$H$17,   '[49]2'!$D$19:$H$19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'[51]2006'!$G$47:$H$47,'[51]2006'!$G$44:$H$44,'[51]2006'!$K$44:$L$44,P1_T2_DiapProt,P2_T2_DiapProt,P3_T2_DiapProt,P4_T2_DiapProt</definedName>
    <definedName name="T2_Protect">#REF!,#REF!</definedName>
    <definedName name="T2_unpr_all">'[64]2'!$G$13:$L$58,'[64]2'!$N$13:$S$58,'[64]2'!$U$13:$Z$58,'[64]2'!$G$74:$L$119,'[64]2'!$N$74:$S$119,'[64]2'!$U$74:$Z$120,'[64]2'!$Z$119:$Z$120,'[64]2'!$N$134:$S$180,'[64]2'!$U$134:$Z$180,'[64]2'!$N$195:$S$241,'[64]2'!$U$195:$Z$241,'[64]2'!$N$257:$R$268,'[64]2'!$S$257:$S$302,'[64]2'!$N$269:$R$302,'[64]2'!$U$257:$Z$302,'[64]2'!$N$318</definedName>
    <definedName name="T2_Unprotected">#REF!,#REF!,#REF!,#REF!,#REF!,#REF!</definedName>
    <definedName name="T20?axis?R?ДОГОВОР">'[49]20'!$G$7:$O$26,       '[49]20'!$G$28:$O$41</definedName>
    <definedName name="T20?axis?R?ДОГОВОР?">'[49]20'!$D$7:$D$26,       '[49]20'!$D$28:$D$41</definedName>
    <definedName name="T20?axis?ПРД?БАЗ">'[49]20'!$L$6:$M$42,  '[49]20'!$I$6:$J$42</definedName>
    <definedName name="T20?axis?ПРД?ПРЕД">'[49]20'!$N$6:$O$41,  '[49]20'!$G$6:$H$42</definedName>
    <definedName name="T20?axis?ПФ?ПЛАН">'[49]20'!$L$6:$L$42,  '[49]20'!$G$6:$G$42,  '[49]20'!$N$6:$N$42,  '[49]20'!$I$6:$I$42</definedName>
    <definedName name="T20?axis?ПФ?ФАКТ">'[49]20'!$M$6:$M$42,  '[49]20'!$H$6:$H$42,  '[49]20'!$O$6:$O$42,  '[49]20'!$J$6:$J$42</definedName>
    <definedName name="T20?Data">'[49]20'!$G$6:$O$6,       '[49]20'!$G$8:$O$25,       '[49]20'!$G$27:$O$27,       '[49]20'!$G$29:$O$40,       '[49]20'!$G$42:$O$42</definedName>
    <definedName name="T20?item_ext?РОСТ">[65]аренда!#REF!</definedName>
    <definedName name="T20?L1.1">'[49]20'!$A$20:$O$20,'[49]20'!$A$17:$O$17,'[49]20'!$A$8:$O$8,'[49]20'!$A$11:$O$11,'[49]20'!$A$14:$O$14,'[49]20'!$A$23:$O$23</definedName>
    <definedName name="T20?L1.2">'[49]20'!$A$21:$O$21,'[49]20'!$A$18:$O$18,'[49]20'!$A$9:$O$9,'[49]20'!$A$12:$O$12,'[49]20'!$A$15:$O$15,'[49]20'!$A$24:$O$24</definedName>
    <definedName name="T20?L1.3">'[49]20'!$A$22:$O$22,'[49]20'!$A$19:$O$19,'[49]20'!$A$10:$O$10,'[49]20'!$A$13:$O$13,'[49]20'!$A$16:$O$16,'[49]20'!$A$25:$O$25</definedName>
    <definedName name="T20?L2.1">'[49]20'!$A$29:$O$29,   '[49]20'!$A$32:$O$32,   '[49]20'!$A$35:$O$35,   '[49]20'!$A$38:$O$38</definedName>
    <definedName name="T20?L2.2">'[49]20'!$A$30:$O$30,   '[49]20'!$A$33:$O$33,   '[49]20'!$A$36:$O$36,   '[49]20'!$A$39:$O$39</definedName>
    <definedName name="T20?L2.3">'[49]20'!$A$31:$O$31,   '[49]20'!$A$34:$O$34,   '[49]20'!$A$37:$O$37,   '[49]20'!$A$40:$O$40</definedName>
    <definedName name="T20?Name">[65]аренда!#REF!</definedName>
    <definedName name="T20?unit?МКВТЧ">'[36]20'!$C$13:$M$13,'[36]20'!$C$15:$M$19,'[36]20'!$C$8:$M$11</definedName>
    <definedName name="T20?unit?ПРЦ">[65]аренда!#REF!</definedName>
    <definedName name="T20_Copy1">[65]аренда!#REF!</definedName>
    <definedName name="T20_Copy2">[65]аренда!#REF!</definedName>
    <definedName name="T20_Protection">'[36]20'!$E$8:$H$11,P1_T20_Protection</definedName>
    <definedName name="T21.2.1?Data">P1_T21.2.1?Data,P2_T21.2.1?Data</definedName>
    <definedName name="T21.2.2?Data">P1_T21.2.2?Data,P2_T21.2.2?Data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>P1_T21.4?Data,P2_T21.4?Data</definedName>
    <definedName name="T21?axis?R?ДОГОВОР">#REF!</definedName>
    <definedName name="T21?axis?R?ДОГОВОР?">#REF!</definedName>
    <definedName name="T21?axis?R?ПЭ">'[36]21'!$D$14:$S$16,'[36]21'!$D$26:$S$28,'[36]21'!$D$20:$S$22</definedName>
    <definedName name="T21?axis?R?ПЭ?">'[36]21'!$B$14:$B$16,'[36]21'!$B$26:$B$28,'[36]21'!$B$20:$B$22</definedName>
    <definedName name="T21?axis?ПРД?БАЗ">'[49]21'!$I$6:$J$18,'[49]21'!$F$6:$G$18</definedName>
    <definedName name="T21?axis?ПРД?ПРЕД">'[49]21'!$K$6:$L$18,'[49]21'!$D$6:$E$18</definedName>
    <definedName name="T21?axis?ПРД?РЕГ">#REF!</definedName>
    <definedName name="T21?axis?ПФ?ПЛАН">'[49]21'!$I$6:$I$18,'[49]21'!$D$6:$D$18,'[49]21'!$K$6:$K$18,'[49]21'!$F$6:$F$18</definedName>
    <definedName name="T21?axis?ПФ?ФАКТ">'[49]21'!$J$6:$J$18,'[49]21'!$E$6:$E$18,'[49]21'!$L$6:$L$18,'[49]21'!$G$6:$G$18</definedName>
    <definedName name="T21?Data">'[36]21'!$D$14:$S$16,'[36]21'!$D$18:$S$18,'[36]21'!$D$20:$S$22,'[36]21'!$D$24:$S$24,'[36]21'!$D$26:$S$28,'[36]21'!$D$31:$S$33,'[36]21'!$D$11:$S$12</definedName>
    <definedName name="T21?item_ext?РОСТ">#REF!</definedName>
    <definedName name="T21?L1">'[36]21'!$D$11:$S$12,'[36]21'!$D$14:$S$16,'[36]21'!$D$18:$S$18,'[36]21'!$D$20:$S$22,'[36]21'!$D$26:$S$28,'[36]21'!$D$24:$S$24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2?axis?R?ДОГОВОР">'[49]22'!$E$8:$M$9,'[49]22'!$E$13:$M$14,'[49]22'!$E$22:$M$23,'[49]22'!$E$18:$M$18</definedName>
    <definedName name="T22?axis?R?ДОГОВОР?">'[49]22'!$A$8:$A$9,'[49]22'!$A$13:$A$14,'[49]22'!$A$22:$A$23,'[49]22'!$A$18</definedName>
    <definedName name="T22?axis?ПРД?БАЗ">'[49]22'!$J$6:$K$26, '[49]22'!$G$6:$H$26</definedName>
    <definedName name="T22?axis?ПРД?ПРЕД">'[49]22'!$L$6:$M$26, '[49]22'!$E$6:$F$26</definedName>
    <definedName name="T22?axis?ПФ?ПЛАН">'[49]22'!$J$6:$J$26,'[49]22'!$E$6:$E$26,'[49]22'!$L$6:$L$26,'[49]22'!$G$6:$G$26</definedName>
    <definedName name="T22?axis?ПФ?ФАКТ">'[49]22'!$K$6:$K$26,'[49]22'!$F$6:$F$26,'[49]22'!$M$6:$M$26,'[49]22'!$H$6:$H$26</definedName>
    <definedName name="T22?item_ext?ВСЕГО">'[36]22'!$E$8:$F$31,'[36]22'!$I$8:$J$31</definedName>
    <definedName name="T22?item_ext?РОСТ">'[65]другие затраты с-ст'!#REF!</definedName>
    <definedName name="T22?item_ext?ЭС">'[36]22'!$K$8:$L$31,'[36]22'!$G$8:$H$31</definedName>
    <definedName name="T22?L1">'[36]22'!$G$8:$G$31,'[36]22'!$I$8:$I$31,'[36]22'!$K$8:$K$31,'[36]22'!$E$8:$E$31</definedName>
    <definedName name="T22?L1.x">'[49]22'!$A$13:$M$14, '[49]22'!$A$8:$M$9, '[49]22'!$A$18:$M$18, '[49]22'!$A$22:$M$23</definedName>
    <definedName name="T22?L2">'[36]22'!$H$8:$H$31,'[36]22'!$J$8:$J$31,'[36]22'!$L$8:$L$31,'[36]22'!$F$8:$F$31</definedName>
    <definedName name="T22?Name">'[65]другие затраты с-ст'!#REF!</definedName>
    <definedName name="T22?unit?ГКАЛ.Ч">'[36]22'!$G$8:$G$31,'[36]22'!$I$8:$I$31,'[36]22'!$K$8:$K$31,'[36]22'!$E$8:$E$31</definedName>
    <definedName name="T22?unit?ПРЦ">'[65]другие затраты с-ст'!#REF!</definedName>
    <definedName name="T22?unit?ТГКАЛ">'[36]22'!$H$8:$H$31,'[36]22'!$J$8:$J$31,'[36]22'!$L$8:$L$31,'[36]22'!$F$8:$F$31</definedName>
    <definedName name="T22_Copy">'[65]другие затраты с-ст'!#REF!</definedName>
    <definedName name="T22_Copy2">'[65]другие затраты с-ст'!#REF!</definedName>
    <definedName name="T22_Protection">'[36]22'!$E$19:$L$23,'[36]22'!$E$25:$L$25,'[36]22'!$E$27:$L$31,'[36]22'!$E$17:$L$17</definedName>
    <definedName name="T23?axis?R?ВТОП">'[36]23'!$E$8:$P$30,'[36]23'!$E$36:$P$58</definedName>
    <definedName name="T23?axis?R?ВТОП?">'[36]23'!$C$8:$C$30,'[36]23'!$C$36:$C$58</definedName>
    <definedName name="T23?axis?R?ПЭ">'[36]23'!$E$8:$P$30,'[36]23'!$E$36:$P$58</definedName>
    <definedName name="T23?axis?R?ПЭ?">'[36]23'!$B$8:$B$30,'[36]23'!$B$36:$B$58</definedName>
    <definedName name="T23?axis?R?СЦТ">'[36]23'!$E$32:$P$34,'[36]23'!$E$60:$P$62</definedName>
    <definedName name="T23?axis?R?СЦТ?">'[36]23'!$A$60:$A$62,'[36]23'!$A$32:$A$34</definedName>
    <definedName name="T23?axis?ПРД?БАЗ">'[49]23'!$I$6:$J$13,'[49]23'!$F$6:$G$13</definedName>
    <definedName name="T23?axis?ПРД?ПРЕД">'[49]23'!$K$6:$L$13,'[49]23'!$D$6:$E$13</definedName>
    <definedName name="T23?axis?ПРД?РЕГ">'[65]налоги в с-ст'!#REF!</definedName>
    <definedName name="T23?axis?ПФ?ПЛАН">'[49]23'!$I$6:$I$13,'[49]23'!$D$6:$D$13,'[49]23'!$K$6:$K$13,'[49]23'!$F$6:$F$13</definedName>
    <definedName name="T23?axis?ПФ?ФАКТ">'[49]23'!$J$6:$J$13,'[49]23'!$E$6:$E$13,'[49]23'!$L$6:$L$13,'[49]23'!$G$6:$G$13</definedName>
    <definedName name="T23?Data">'[36]23'!$E$37:$P$63,'[36]23'!$E$9:$P$35</definedName>
    <definedName name="T23?item_ext?ВСЕГО">'[36]23'!$A$55:$P$58,'[36]23'!$A$27:$P$30</definedName>
    <definedName name="T23?item_ext?ИТОГО">'[36]23'!$A$59:$P$59,'[36]23'!$A$31:$P$31</definedName>
    <definedName name="T23?item_ext?РОСТ">'[65]налоги в с-ст'!#REF!</definedName>
    <definedName name="T23?item_ext?СЦТ">'[36]23'!$A$60:$P$62,'[36]23'!$A$32:$P$34</definedName>
    <definedName name="T23?L1">'[65]налоги в с-ст'!#REF!</definedName>
    <definedName name="T23?L1.1">'[65]налоги в с-ст'!#REF!</definedName>
    <definedName name="T23?L1.2">'[65]налоги в с-ст'!#REF!</definedName>
    <definedName name="T23?L2">'[65]налоги в с-ст'!#REF!</definedName>
    <definedName name="T23?L3">'[65]налоги в с-ст'!#REF!</definedName>
    <definedName name="T23?L4">'[65]налоги в с-ст'!#REF!</definedName>
    <definedName name="T23?Name">'[65]налоги в с-ст'!#REF!</definedName>
    <definedName name="T23?Table">'[65]налоги в с-ст'!#REF!</definedName>
    <definedName name="T23?Title">'[65]налоги в с-ст'!#REF!</definedName>
    <definedName name="T23?unit?ПРЦ">'[49]23'!$D$12:$H$12,'[49]23'!$I$6:$L$13</definedName>
    <definedName name="T23?unit?ТРУБ">'[49]23'!$D$9:$H$9,'[49]23'!$D$11:$H$11,'[49]23'!$D$13:$H$13,'[49]23'!$D$6:$H$7</definedName>
    <definedName name="T23_Protection">'[36]23'!$A$60:$A$62,'[36]23'!$F$60:$J$62,'[36]23'!$O$60:$P$62,'[36]23'!$A$9:$A$25,P1_T23_Protection</definedName>
    <definedName name="T24.1?Data">'[49]24.1'!$E$6:$J$21, '[49]24.1'!$E$23, '[49]24.1'!$H$23:$J$23, '[49]24.1'!$E$28:$J$42, '[49]24.1'!$E$44, '[49]24.1'!$H$44:$J$44</definedName>
    <definedName name="T24.1?unit?ТРУБ">'[49]24.1'!$E$5:$E$44, '[49]24.1'!$J$5:$J$44</definedName>
    <definedName name="T24.1_Copy1">'[65]% за кредит'!#REF!</definedName>
    <definedName name="T24.1_Copy2">'[65]% за кредит'!#REF!</definedName>
    <definedName name="T24?axis?R?ДОГОВОР">'[49]24'!$D$27:$L$37,'[49]24'!$D$8:$L$18</definedName>
    <definedName name="T24?axis?R?ДОГОВОР?">'[49]24'!$B$27:$B$37,'[49]24'!$B$8:$B$18</definedName>
    <definedName name="T24?axis?ПРД?БАЗ">'[49]24'!$I$6:$J$39,'[49]24'!$F$6:$G$39</definedName>
    <definedName name="T24?axis?ПРД?ПРЕД">'[49]24'!$K$6:$L$39,'[49]24'!$D$6:$E$39</definedName>
    <definedName name="T24?axis?ПРД?РЕГ">#REF!</definedName>
    <definedName name="T24?axis?ПФ?ПЛАН">'[49]24'!$I$6:$I$39,'[49]24'!$D$6:$D$39,'[49]24'!$K$6:$K$39,'[49]24'!$F$6:$F$38</definedName>
    <definedName name="T24?axis?ПФ?ФАКТ">'[49]24'!$J$6:$J$39,'[49]24'!$E$6:$E$39,'[49]24'!$L$6:$L$39,'[49]24'!$G$6:$G$39</definedName>
    <definedName name="T24?Data">'[49]24'!$D$6:$L$6, '[49]24'!$D$8:$L$18, '[49]24'!$D$20:$L$25, '[49]24'!$D$27:$L$37, '[49]24'!$D$39:$L$39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'[49]24'!$D$22:$H$22, '[49]24'!$I$6:$L$6, '[49]24'!$I$8:$L$18, '[49]24'!$I$20:$L$25, '[49]24'!$I$27:$L$37, '[49]24'!$I$39:$L$39</definedName>
    <definedName name="T24?unit?ТРУБ">'[49]24'!$D$6:$H$6, '[49]24'!$D$8:$H$18, '[49]24'!$D$20:$H$21, '[49]24'!$D$23:$H$25, '[49]24'!$D$27:$H$37, '[49]24'!$D$39:$H$39</definedName>
    <definedName name="T24_Copy1">#REF!</definedName>
    <definedName name="T24_Copy2">#REF!</definedName>
    <definedName name="T24_Protection">'[36]24'!$E$24:$H$37,'[36]24'!$B$35:$B$37,'[36]24'!$E$41:$H$42,'[36]24'!$J$8:$M$21,'[36]24'!$J$24:$M$37,'[36]24'!$J$41:$M$42,'[36]24'!$E$8:$H$21</definedName>
    <definedName name="T25?axis?R?ВРАС">#REF!</definedName>
    <definedName name="T25?axis?R?ВРАС?">#REF!</definedName>
    <definedName name="T25?axis?R?ДОГОВОР">'[49]25'!$G$19:$O$20, '[49]25'!$G$9:$O$10, '[49]25'!$G$14:$O$15, '[49]25'!$G$24:$O$24, '[49]25'!$G$29:$O$34, '[49]25'!$G$38:$O$40</definedName>
    <definedName name="T25?axis?R?ДОГОВОР?">'[49]25'!$E$19:$E$20, '[49]25'!$E$9:$E$10, '[49]25'!$E$14:$E$15, '[49]25'!$E$24, '[49]25'!$E$29:$E$34, '[49]25'!$E$38:$E$40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'[49]25'!$I$7:$I$51,         '[49]25'!$L$7:$L$51</definedName>
    <definedName name="T25?axis?ПФ?ФАКТ">'[49]25'!$J$7:$J$51,         '[49]25'!$M$7:$M$51</definedName>
    <definedName name="T25?Data">#REF!</definedName>
    <definedName name="T25?item_ext?РОСТ">#REF!</definedName>
    <definedName name="T25?item_ext?РОСТ2">#REF!</definedName>
    <definedName name="T25?L1" xml:space="preserve"> '[49]25'!$A$17:$O$17,  '[49]25'!$A$7:$O$7,  '[49]25'!$A$12:$O$12,  '[49]25'!$A$22:$O$22,  '[49]25'!$A$26:$O$26,  '[49]25'!$A$36:$O$36</definedName>
    <definedName name="T25?L1.1">'[49]25'!$A$19:$O$20, '[49]25'!$A$31:$O$31, '[49]25'!$A$9:$O$10, '[49]25'!$A$14:$O$15, '[49]25'!$A$24:$O$24, '[49]25'!$A$29:$O$29, '[49]25'!$A$33:$O$33, '[49]25'!$A$38:$O$40</definedName>
    <definedName name="T25?L1.2">#REF!</definedName>
    <definedName name="T25?L1.2.1" xml:space="preserve"> '[49]25'!$A$32:$O$32,     '[49]25'!$A$30:$O$30,     '[49]25'!$A$34:$O$34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'[49]25'!$G$32:$K$32,     '[49]25'!$G$27:$K$27,     '[49]25'!$G$30:$K$30,     '[49]25'!$G$34:$K$34</definedName>
    <definedName name="T25?unit?ПРЦ">#REF!</definedName>
    <definedName name="T25?unit?ТРУБ" xml:space="preserve"> '[49]25'!$G$31:$K$31,     '[49]25'!$G$6:$K$26,     '[49]25'!$G$29:$K$29,     '[49]25'!$G$33:$K$33,     '[49]25'!$G$36:$K$51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6?axis?R?ВРАС">'[36]26'!$C$34:$N$36,'[36]26'!$C$22:$N$24</definedName>
    <definedName name="T26?axis?R?ВРАС?">'[36]26'!$B$34:$B$36,'[36]26'!$B$22:$B$24</definedName>
    <definedName name="T26?axis?ПРД?БАЗ">'[49]26'!$I$6:$J$20,'[49]26'!$F$6:$G$20</definedName>
    <definedName name="T26?axis?ПРД?ПРЕД">'[49]26'!$K$6:$L$20,'[49]26'!$D$6:$E$20</definedName>
    <definedName name="T26?axis?ПФ?ПЛАН">'[49]26'!$I$6:$I$20,'[49]26'!$D$6:$D$20,'[49]26'!$K$6:$K$20,'[49]26'!$F$6:$F$20</definedName>
    <definedName name="T26?axis?ПФ?ФАКТ">'[49]26'!$J$6:$J$20,'[49]26'!$E$6:$E$20,'[49]26'!$L$6:$L$20,'[49]26'!$G$6:$G$20</definedName>
    <definedName name="T26?Data">'[49]26'!$D$6:$L$8, '[49]26'!$D$10:$L$20</definedName>
    <definedName name="T26?item_ext?РОСТ">'[65]поощрение (ДВ)'!#REF!</definedName>
    <definedName name="T26?L1">'[36]26'!$F$8:$N$8,'[36]26'!$C$8:$D$8</definedName>
    <definedName name="T26?L1.1">'[36]26'!$F$10:$N$10,'[36]26'!$C$10:$D$10</definedName>
    <definedName name="T26?L2">'[36]26'!$F$11:$N$11,'[36]26'!$C$11:$D$11</definedName>
    <definedName name="T26?L2.1">'[36]26'!$F$13:$N$13,'[36]26'!$C$13:$D$13</definedName>
    <definedName name="T26?L2.7">'[65]поощрение (ДВ)'!#REF!</definedName>
    <definedName name="T26?L2.8">'[65]поощрение (ДВ)'!#REF!</definedName>
    <definedName name="T26?L3">'[36]26'!$F$14:$N$14,'[36]26'!$C$14:$D$14</definedName>
    <definedName name="T26?L4">'[36]26'!$F$15:$N$15,'[36]26'!$C$15:$D$15</definedName>
    <definedName name="T26?L5">'[36]26'!$F$16:$N$16,'[36]26'!$C$16:$D$16</definedName>
    <definedName name="T26?L5.1">'[36]26'!$F$18:$N$18,'[36]26'!$C$18:$D$18</definedName>
    <definedName name="T26?L5.2">'[36]26'!$F$19:$N$19,'[36]26'!$C$19:$D$19</definedName>
    <definedName name="T26?L5.3">'[36]26'!$F$20:$N$20,'[36]26'!$C$20:$D$20</definedName>
    <definedName name="T26?L5.3.x">'[36]26'!$F$22:$N$24,'[36]26'!$C$22:$D$24</definedName>
    <definedName name="T26?L6">'[36]26'!$F$26:$N$26,'[36]26'!$C$26:$D$26</definedName>
    <definedName name="T26?L7">'[36]26'!$F$27:$N$27,'[36]26'!$C$27:$D$27</definedName>
    <definedName name="T26?L7.1">'[36]26'!$F$29:$N$29,'[36]26'!$C$29:$D$29</definedName>
    <definedName name="T26?L7.2">'[36]26'!$F$30:$N$30,'[36]26'!$C$30:$D$30</definedName>
    <definedName name="T26?L7.3">'[36]26'!$F$31:$N$31,'[36]26'!$C$31:$D$31</definedName>
    <definedName name="T26?L7.4">'[36]26'!$F$32:$N$32,'[36]26'!$C$32:$D$32</definedName>
    <definedName name="T26?L7.4.x">'[36]26'!$F$34:$N$36,'[36]26'!$C$34:$D$36</definedName>
    <definedName name="T26?L8">'[36]26'!$F$38:$N$38,'[36]26'!$C$38:$D$38</definedName>
    <definedName name="T26?Name">'[65]поощрение (ДВ)'!#REF!</definedName>
    <definedName name="T26?unit?ПРЦ">'[65]поощрение (ДВ)'!#REF!</definedName>
    <definedName name="T26_Protection">'[36]26'!$K$34:$N$36,'[36]26'!$B$22:$B$24,P1_T26_Protection,P2_T26_Protection</definedName>
    <definedName name="T27?axis?R?ВРАС">'[36]27'!$C$34:$S$36,'[36]27'!$C$22:$S$24</definedName>
    <definedName name="T27?axis?R?ВРАС?">'[36]27'!$B$34:$B$36,'[36]27'!$B$22:$B$24</definedName>
    <definedName name="T27?axis?ПРД?БАЗ">'[49]27'!$I$6:$J$11,'[49]27'!$F$6:$G$11</definedName>
    <definedName name="T27?axis?ПРД?ПРЕД">'[49]27'!$K$6:$L$11,'[49]27'!$D$6:$E$11</definedName>
    <definedName name="T27?axis?ПРД?РЕГ">#REF!</definedName>
    <definedName name="T27?axis?ПФ?ПЛАН">'[49]27'!$I$6:$I$11,'[49]27'!$D$6:$D$11,'[49]27'!$K$6:$K$11,'[49]27'!$F$6:$F$11</definedName>
    <definedName name="T27?axis?ПФ?ФАКТ">'[49]27'!$J$6:$J$11,'[49]27'!$E$6:$E$11,'[49]27'!$L$6:$L$11,'[49]27'!$G$6:$G$11</definedName>
    <definedName name="T27?Data">#REF!</definedName>
    <definedName name="T27?item_ext?РОСТ">#REF!</definedName>
    <definedName name="T27?L1">#REF!</definedName>
    <definedName name="T27?L1.1">'[36]27'!$F$10:$S$10,'[36]27'!$C$10:$D$10</definedName>
    <definedName name="T27?L2">#REF!</definedName>
    <definedName name="T27?L2.1">'[36]27'!$F$13:$S$13,'[36]27'!$C$13:$D$13</definedName>
    <definedName name="T27?L3">#REF!</definedName>
    <definedName name="T27?L4">#REF!</definedName>
    <definedName name="T27?L5">#REF!</definedName>
    <definedName name="T27?L5.3">'[36]27'!$F$20:$S$20,'[36]27'!$C$20:$D$20</definedName>
    <definedName name="T27?L5.3.x">'[36]27'!$F$22:$S$24,'[36]27'!$C$22:$D$24</definedName>
    <definedName name="T27?L6">#REF!</definedName>
    <definedName name="T27?L7">'[36]27'!$F$27:$S$27,'[36]27'!$C$27:$D$27</definedName>
    <definedName name="T27?L7.1">'[36]27'!$F$29:$S$29,'[36]27'!$C$29:$D$29</definedName>
    <definedName name="T27?L7.2">'[36]27'!$F$30:$S$30,'[36]27'!$C$30:$D$30</definedName>
    <definedName name="T27?L7.3">'[36]27'!$F$31:$S$31,'[36]27'!$C$31:$D$31</definedName>
    <definedName name="T27?L7.4">'[36]27'!$F$32:$S$32,'[36]27'!$C$32:$D$32</definedName>
    <definedName name="T27?L7.4.x">'[36]27'!$F$34:$S$36,'[36]27'!$C$34:$D$36</definedName>
    <definedName name="T27?L8">'[36]27'!$F$38:$S$38,'[36]27'!$C$38:$D$38</definedName>
    <definedName name="T27?Name">#REF!</definedName>
    <definedName name="T27?Table">#REF!</definedName>
    <definedName name="T27?Title">#REF!</definedName>
    <definedName name="T27?unit?ПРЦ">'[49]27'!$D$7:$H$7, '[49]27'!$I$6:$L$11</definedName>
    <definedName name="T27?unit?ТРУБ">'[49]27'!$D$6:$H$6, '[49]27'!$D$8:$H$11</definedName>
    <definedName name="T27_Protection">'[36]27'!$P$34:$S$36,'[36]27'!$B$22:$B$24,P1_T27_Protection,P2_T27_Protection,P3_T27_Protection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'[49]28'!$I$6:$J$17,'[49]28'!$F$6:$G$17</definedName>
    <definedName name="T28?axis?ПРД?ПРЕД">'[49]28'!$K$6:$L$17,'[49]28'!$D$6:$E$17</definedName>
    <definedName name="T28?axis?ПРД?РЕГ">'[65]другие из прибыли'!#REF!</definedName>
    <definedName name="T28?axis?ПФ?ПЛАН">'[49]28'!$I$6:$I$17,'[49]28'!$D$6:$D$17,'[49]28'!$K$6:$K$17,'[49]28'!$F$6:$F$17</definedName>
    <definedName name="T28?axis?ПФ?ФАКТ">'[49]28'!$J$6:$J$17,'[49]28'!$E$6:$E$17,'[49]28'!$L$6:$L$17,'[49]28'!$G$6:$G$17</definedName>
    <definedName name="T28?Data">'[36]28'!$D$190:$E$213,'[36]28'!$G$164:$H$187,'[36]28'!$D$164:$E$187,'[36]28'!$D$138:$I$161,'[36]28'!$D$8:$I$109,'[36]28'!$D$112:$I$135,P1_T28?Data</definedName>
    <definedName name="T28?item_ext?ВСЕГО">'[36]28'!$I$8:$I$292,'[36]28'!$F$8:$F$292</definedName>
    <definedName name="T28?item_ext?ТЭ">'[36]28'!$E$8:$E$292,'[36]28'!$H$8:$H$292</definedName>
    <definedName name="T28?item_ext?ЭЭ">'[36]28'!$D$8:$D$292,'[36]28'!$G$8:$G$292</definedName>
    <definedName name="T28?L1.1.x">'[36]28'!$D$16:$I$18,'[36]28'!$D$11:$I$13</definedName>
    <definedName name="T28?L10.1.x">'[36]28'!$D$250:$I$252,'[36]28'!$D$245:$I$247</definedName>
    <definedName name="T28?L11.1.x">'[36]28'!$D$276:$I$278,'[36]28'!$D$271:$I$273</definedName>
    <definedName name="T28?L2.1.x">'[36]28'!$D$42:$I$44,'[36]28'!$D$37:$I$39</definedName>
    <definedName name="T28?L3.1.x">'[36]28'!$D$68:$I$70,'[36]28'!$D$63:$I$65</definedName>
    <definedName name="T28?L4.1.x">'[36]28'!$D$94:$I$96,'[36]28'!$D$89:$I$91</definedName>
    <definedName name="T28?L5.1.x">'[36]28'!$D$120:$I$122,'[36]28'!$D$115:$I$117</definedName>
    <definedName name="T28?L6.1.x">'[36]28'!$D$146:$I$148,'[36]28'!$D$141:$I$143</definedName>
    <definedName name="T28?L7.1.x">'[36]28'!$D$172:$I$174,'[36]28'!$D$167:$I$169</definedName>
    <definedName name="T28?L8.1.x">'[36]28'!$D$198:$I$200,'[36]28'!$D$193:$I$195</definedName>
    <definedName name="T28?L9.1.x">'[36]28'!$D$224:$I$226,'[36]28'!$D$219:$I$221</definedName>
    <definedName name="T28?Name">'[65]другие из прибыли'!#REF!</definedName>
    <definedName name="T28?unit?ГКАЛЧ">'[36]28'!$H$164:$H$187,'[36]28'!$E$164:$E$187</definedName>
    <definedName name="T28?unit?МКВТЧ">'[36]28'!$G$190:$G$213,'[36]28'!$D$190:$D$213</definedName>
    <definedName name="T28?unit?РУБ.ГКАЛ">'[36]28'!$E$216:$E$239,'[36]28'!$E$268:$E$292,'[36]28'!$H$268:$H$292,'[36]28'!$H$216:$H$239</definedName>
    <definedName name="T28?unit?РУБ.ГКАЛЧ.МЕС">'[36]28'!$H$242:$H$265,'[36]28'!$E$242:$E$265</definedName>
    <definedName name="T28?unit?РУБ.ТКВТ.МЕС">'[36]28'!$G$242:$G$265,'[36]28'!$D$242:$D$265</definedName>
    <definedName name="T28?unit?РУБ.ТКВТЧ">'[36]28'!$G$216:$G$239,'[36]28'!$D$268:$D$292,'[36]28'!$G$268:$G$292,'[36]28'!$D$216:$D$239</definedName>
    <definedName name="T28?unit?ТГКАЛ">'[36]28'!$H$190:$H$213,'[36]28'!$E$190:$E$213</definedName>
    <definedName name="T28?unit?ТКВТ">'[36]28'!$G$164:$G$187,'[36]28'!$D$164:$D$187</definedName>
    <definedName name="T28?unit?ТРУБ">'[36]28'!$D$138:$I$161,'[36]28'!$D$8:$I$109</definedName>
    <definedName name="T28_Copy">'[65]другие из прибыли'!#REF!</definedName>
    <definedName name="T28_Protection">P9_T28_Protection,P10_T28_Protection,P11_T28_Protection,P12_T28_Protection</definedName>
    <definedName name="T29?axis?ПФ?ПЛАН">'[49]29'!$F$5:$F$11,'[49]29'!$D$5:$D$11</definedName>
    <definedName name="T29?axis?ПФ?ФАКТ">'[49]29'!$G$5:$G$11,'[49]29'!$E$5:$E$11</definedName>
    <definedName name="T29?Data">'[49]29'!$D$6:$H$9, '[49]29'!$D$11:$H$11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29_Copy">[65]выпадающие!#REF!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'[49]3'!$I$6:$J$20,'[49]3'!$F$6:$G$20</definedName>
    <definedName name="T3?axis?ПРД?ПРЕД">'[49]3'!$K$6:$L$20,'[49]3'!$D$6:$E$20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'[49]3'!$I$6:$I$20,'[49]3'!$D$6:$D$20,'[49]3'!$K$6:$K$20,'[49]3'!$F$6:$F$20</definedName>
    <definedName name="T3?axis?ПФ?ФАКТ">'[49]3'!$J$6:$J$20,'[49]3'!$E$6:$E$20,'[49]3'!$L$6:$L$20,'[49]3'!$G$6:$G$20</definedName>
    <definedName name="T3?Data">#REF!,#REF!,#REF!,#REF!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'[49]3'!$D$13:$H$13,   '[49]3'!$D$16:$H$16</definedName>
    <definedName name="T3?unit?МКВТЧ">#REF!</definedName>
    <definedName name="T3?unit?ПРЦ">'[49]3'!$D$20:$H$20,   '[49]3'!$I$6:$L$20</definedName>
    <definedName name="T3?unit?РУБ.МКБ">#REF!,#REF!,#REF!,#REF!</definedName>
    <definedName name="T3?unit?ТГКАЛ">'[49]3'!$D$12:$H$12,   '[49]3'!$D$15:$H$15</definedName>
    <definedName name="T3?unit?ТРУБ">#REF!,#REF!,#REF!,#REF!</definedName>
    <definedName name="T3?unit?ТТУТ">'[49]3'!$D$10:$H$11,   '[49]3'!$D$14:$H$14,   '[49]3'!$D$17:$H$19</definedName>
    <definedName name="T3?unit?ТЫС.МКБ">#REF!,#REF!,#REF!,#REF!</definedName>
    <definedName name="T3_Add_Town">#REF!</definedName>
    <definedName name="T3_Copy">#REF!</definedName>
    <definedName name="T3_unpr_all">'[64]3'!$G$14:$L$58,'[64]3'!$N$14:$S$58,'[64]3'!$U$14:$Z$58,'[64]3'!$U$74:$Z$119,'[64]3'!$N$74:$S$119,'[64]3'!$G$74:$L$119,'[64]3'!$G$133:$L$178,'[64]3'!$N$133:$S$178,'[64]3'!$U$133:$Z$178,'[64]3'!$U$192:$Z$237,'[64]3'!$N$192:$S$237,'[64]3'!$G$192:$L$237,'[64]3'!$G$253:$L$298,'[64]3'!$N$253:$S$298,'[64]3'!$U$253:$Z$298</definedName>
    <definedName name="T3_Unprotected">#REF!,#REF!,#REF!,#REF!,#REF!,#REF!</definedName>
    <definedName name="T4.1?axis?R?ВТОП">'[49]4.1'!$E$5:$I$8, '[49]4.1'!$E$12:$I$15, '[49]4.1'!$E$18:$I$21</definedName>
    <definedName name="T4.1?axis?R?ВТОП?">'[49]4.1'!$C$5:$C$8, '[49]4.1'!$C$12:$C$15, '[49]4.1'!$C$18:$C$21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'[49]4.1'!$E$4:$I$9, '[49]4.1'!$E$11:$I$15, '[49]4.1'!$E$18:$I$21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'[49]4'!$E$7:$M$10,   '[49]4'!$E$14:$M$17,   '[49]4'!$E$20:$M$23,   '[49]4'!$E$26:$M$29,   '[49]4'!$E$32:$M$35,   '[49]4'!$E$38:$M$41,   '[49]4'!$E$45:$M$48,   '[49]4'!$E$51:$M$54,   '[49]4'!$E$58:$M$61,   '[49]4'!$E$65:$M$68,   '[49]4'!$E$72:$M$75</definedName>
    <definedName name="T4?axis?R?ВТОП?">'[49]4'!$C$7:$C$10,   '[49]4'!$C$14:$C$17,   '[49]4'!$C$20:$C$23,   '[49]4'!$C$26:$C$29,   '[49]4'!$C$32:$C$35,   '[49]4'!$C$38:$C$41,   '[49]4'!$C$45:$C$48,   '[49]4'!$C$51:$C$54,   '[49]4'!$C$58:$C$61,   '[49]4'!$C$65:$C$68,   '[49]4'!$C$72:$C$75</definedName>
    <definedName name="T4?axis?R?ОРГ?">#REF!</definedName>
    <definedName name="T4?axis?ОРГ">#REF!</definedName>
    <definedName name="T4?axis?ПРД?БАЗ">'[49]4'!$J$6:$K$81,'[49]4'!$G$6:$H$81</definedName>
    <definedName name="T4?axis?ПРД?ПРЕД">'[49]4'!$L$6:$M$81,'[49]4'!$E$6:$F$81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'[49]4'!$J$6:$J$81,'[49]4'!$E$6:$E$81,'[49]4'!$L$6:$L$81,'[49]4'!$G$6:$G$81</definedName>
    <definedName name="T4?axis?ПФ?ФАКТ">'[49]4'!$K$6:$K$81,'[49]4'!$F$6:$F$81,'[49]4'!$M$6:$M$81,'[49]4'!$H$6:$H$81</definedName>
    <definedName name="T4?Data">#REF!,#REF!,#REF!,#REF!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'[49]4'!$J$6:$M$81, '[49]4'!$E$13:$I$17, '[49]4'!$E$78:$I$78</definedName>
    <definedName name="T4?unit?РУБ.МКБ">#REF!,#REF!,#REF!,#REF!</definedName>
    <definedName name="T4?unit?РУБ.ТКВТЧ">#REF!</definedName>
    <definedName name="T4?unit?РУБ.ТНТ">'[49]4'!$E$32:$I$33, '[49]4'!$E$35:$I$35, '[49]4'!$E$45:$I$46, '[49]4'!$E$48:$I$48, '[49]4'!$E$72:$I$73, '[49]4'!$E$75:$I$75</definedName>
    <definedName name="T4?unit?РУБ.ТУТ">#REF!</definedName>
    <definedName name="T4?unit?ТРУБ">#REF!,#REF!,#REF!,#REF!</definedName>
    <definedName name="T4?unit?ТТНТ">'[49]4'!$E$26:$I$27, '[49]4'!$E$29:$I$29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unpr_all">'[64]4'!$G$192:$L$237,'[64]4'!$G$253:$L$298,'[64]4'!$N$253:$S$298,'[64]4'!$U$253:$Z$298,'[64]4'!$N$192:$S$237,'[64]4'!$U$192:$Z$237,'[64]4'!$N$133:$S$177,'[64]4'!$N$178:$S$178,'[64]4'!$G$133:$L$178,'[64]4'!$U$133:$Z$178,'[64]4'!$G$74:$L$119,'[64]4'!$N$74:$S$119,'[64]4'!$U$74:$Z$119,'[64]4'!$G$13:$L$58,'[64]4'!$N$13:$S$58,'[64]4'!$U$13:$Z$58</definedName>
    <definedName name="T4_Unprotected">#REF!,#REF!,#REF!,#REF!,#REF!,#REF!</definedName>
    <definedName name="T5?axis?R?ВРАС">#REF!</definedName>
    <definedName name="T5?axis?R?ВРАС?">#REF!</definedName>
    <definedName name="T5?axis?R?ОС">'[49]5'!$E$7:$Q$18, '[49]5'!$E$21:$Q$32, '[49]5'!$E$35:$Q$46, '[49]5'!$E$49:$Q$60, '[49]5'!$E$63:$Q$74, '[49]5'!$E$77:$Q$88</definedName>
    <definedName name="T5?axis?R?ОС?">'[49]5'!$C$77:$C$88, '[49]5'!$C$63:$C$74, '[49]5'!$C$49:$C$60, '[49]5'!$C$35:$C$46, '[49]5'!$C$21:$C$32, '[49]5'!$C$7:$C$18</definedName>
    <definedName name="T5?axis?ПРД?БАЗ">'[49]5'!$N$6:$O$89,'[49]5'!$G$6:$H$89</definedName>
    <definedName name="T5?axis?ПРД?ПРЕД">'[49]5'!$P$6:$Q$89,'[49]5'!$E$6:$F$89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#REF!,#REF!,#REF!,#REF!,#REF!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'[49]5'!$N$6:$Q$18, '[49]5'!$N$20:$Q$32, '[49]5'!$N$34:$Q$46, '[49]5'!$N$48:$Q$60, '[49]5'!$E$63:$Q$74, '[49]5'!$N$76:$Q$88</definedName>
    <definedName name="T5?unit?РУБ">#REF!,#REF!</definedName>
    <definedName name="T5?unit?ТРУБ">'[49]5'!$E$76:$M$88, '[49]5'!$E$48:$M$60, '[49]5'!$E$34:$M$46, '[49]5'!$E$20:$M$32, '[49]5'!$E$6:$M$18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'[49]6'!$I$6:$J$47,'[49]6'!$F$6:$G$47</definedName>
    <definedName name="T6?axis?ПРД?ПРЕД">'[49]6'!$K$6:$L$47,'[49]6'!$D$6:$E$47</definedName>
    <definedName name="T6?axis?ПРД?РЕГ">#REF!</definedName>
    <definedName name="T6?axis?ПФ?ПЛАН">'[49]6'!$I$6:$I$47,'[49]6'!$D$6:$D$47,'[49]6'!$K$6:$K$47,'[49]6'!$F$6:$F$47</definedName>
    <definedName name="T6?axis?ПФ?ФАКТ">'[49]6'!$J$6:$J$47,'[49]6'!$L$6:$L$47,'[49]6'!$E$6:$E$47,'[49]6'!$G$6:$G$47</definedName>
    <definedName name="T6?Data">'[49]6'!$D$7:$L$14, '[49]6'!$D$16:$L$19, '[49]6'!$D$21:$L$22, '[49]6'!$D$24:$L$25, '[49]6'!$D$27:$L$28, '[49]6'!$D$30:$L$31, '[49]6'!$D$33:$L$35, '[49]6'!$D$37:$L$39, '[49]6'!$D$41:$L$47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'[49]6'!$D$12:$H$12, '[49]6'!$D$21:$H$21, '[49]6'!$D$24:$H$24, '[49]6'!$D$27:$H$27, '[49]6'!$D$30:$H$30, '[49]6'!$D$33:$H$33, '[49]6'!$D$47:$H$47, '[49]6'!$I$7:$L$47</definedName>
    <definedName name="T6?unit?РУБ">'[49]6'!$D$16:$H$16, '[49]6'!$D$19:$H$19, '[49]6'!$D$22:$H$22, '[49]6'!$D$25:$H$25, '[49]6'!$D$28:$H$28, '[49]6'!$D$31:$H$31, '[49]6'!$D$34:$H$35, '[49]6'!$D$43:$H$43</definedName>
    <definedName name="T6?unit?ТРУБ">'[49]6'!$D$37:$H$39, '[49]6'!$D$44:$H$46</definedName>
    <definedName name="T6?unit?ЧЕЛ">'[49]6'!$D$41:$H$42, '[49]6'!$D$13:$H$14, '[49]6'!$D$7:$H$11</definedName>
    <definedName name="T7?axis?ПРД?БАЗ">[65]материалы!$K$6:$L$10,[65]материалы!$H$6:$I$10</definedName>
    <definedName name="T7?axis?ПРД?ПРЕД">[65]материалы!$M$6:$N$10,[65]материалы!$F$6:$G$10</definedName>
    <definedName name="T7?axis?ПФ?ПЛАН">[65]материалы!$K$6:$K$10,[65]материалы!$F$6:$F$10,[65]материалы!$M$6:$M$10,[65]материалы!$H$6:$H$10</definedName>
    <definedName name="T7?axis?ПФ?ФАКТ">[65]материалы!$L$6:$L$10,[65]материалы!$G$6:$G$10,[65]материалы!$N$6:$N$10,[65]материалы!$I$6:$I$10</definedName>
    <definedName name="T7?Data">#N/A</definedName>
    <definedName name="T7?L3">[65]материалы!#REF!</definedName>
    <definedName name="T7?L4">[65]материалы!#REF!</definedName>
    <definedName name="T8?axis?ПРД?БАЗ">'[49]8'!$I$6:$J$42, '[49]8'!$F$6:$G$42</definedName>
    <definedName name="T8?axis?ПРД?ПРЕД">'[49]8'!$K$6:$L$42, '[49]8'!$D$6:$E$42</definedName>
    <definedName name="T8?axis?ПФ?ПЛАН">'[49]8'!$I$6:$I$42, '[49]8'!$D$6:$D$42, '[49]8'!$K$6:$K$42, '[49]8'!$F$6:$F$42</definedName>
    <definedName name="T8?axis?ПФ?ФАКТ">'[49]8'!$G$6:$G$42, '[49]8'!$J$6:$J$42, '[49]8'!$L$6:$L$42, '[49]8'!$E$6:$E$42</definedName>
    <definedName name="T8?Data">'[49]8'!$D$10:$L$12,'[49]8'!$D$14:$L$16,'[49]8'!$D$18:$L$20,'[49]8'!$D$22:$L$24,'[49]8'!$D$26:$L$28,'[49]8'!$D$30:$L$32,'[49]8'!$D$36:$L$38,'[49]8'!$D$40:$L$42,'[49]8'!$D$6:$L$8</definedName>
    <definedName name="T8?item_ext?РОСТ">[65]ремонты!#REF!</definedName>
    <definedName name="T8?Name">[65]ремонты!#REF!</definedName>
    <definedName name="T8?unit?ПРЦ">[65]ремонты!#REF!</definedName>
    <definedName name="T8?unit?ТРУБ">'[49]8'!$D$40:$H$42,'[49]8'!$D$6:$H$32</definedName>
    <definedName name="T9?axis?ПРД?БАЗ">'[49]9'!$I$6:$J$16,'[49]9'!$F$6:$G$16</definedName>
    <definedName name="T9?axis?ПРД?ПРЕД">'[49]9'!$K$6:$L$16,'[49]9'!$D$6:$E$16</definedName>
    <definedName name="T9?axis?ПРД?РЕГ">#REF!</definedName>
    <definedName name="T9?axis?ПФ?ПЛАН">'[49]9'!$I$6:$I$16,'[49]9'!$D$6:$D$16,'[49]9'!$K$6:$K$16,'[49]9'!$F$6:$F$16</definedName>
    <definedName name="T9?axis?ПФ?ФАКТ">'[49]9'!$J$6:$J$16,'[49]9'!$E$6:$E$16,'[49]9'!$L$6:$L$16,'[49]9'!$G$6:$G$16</definedName>
    <definedName name="T9?Data">'[49]9'!$D$6:$L$6, '[49]9'!$D$8:$L$9, '[49]9'!$D$11:$L$16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'[49]9'!$D$8:$H$8, '[49]9'!$D$11:$H$11</definedName>
    <definedName name="T9?unit?ТРУБ">'[49]9'!$D$9:$H$9, '[49]9'!$D$12:$H$16</definedName>
    <definedName name="Table">#REF!</definedName>
    <definedName name="TARGET">[66]TEHSHEET!$I$42:$I$45</definedName>
    <definedName name="tax">#REF!</definedName>
    <definedName name="Tax_Amortization">#REF!</definedName>
    <definedName name="TEMP">#REF!,#REF!</definedName>
    <definedName name="TES">#REF!</definedName>
    <definedName name="TES_DATA">#REF!</definedName>
    <definedName name="TES_LIST">#REF!</definedName>
    <definedName name="Thiabendazole">[2]Thiabendazole!#REF!</definedName>
    <definedName name="TIP">[19]TEHSHEET!$F$8:$F$9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pr">[0]!upr</definedName>
    <definedName name="USAAdjUSYTD">'[67]Data USA Adj US$'!$A$134:$FF$256</definedName>
    <definedName name="USACdnMonth">'[68]Data USA Cdn$'!$A$8:$FF$130</definedName>
    <definedName name="USACdnYTD">'[68]Data USA Cdn$'!$A$134:$FF$256</definedName>
    <definedName name="USAUSMonth">'[68]Data USA US$'!$A$8:$FF$130</definedName>
    <definedName name="USAUSYTD">'[68]Data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[0]!ůůů</definedName>
    <definedName name="v">[69]кварталы!#REF!</definedName>
    <definedName name="Val_OptClick">[0]!Val_OptClick</definedName>
    <definedName name="ValuationSummary">#REF!</definedName>
    <definedName name="ValuationYear">#REF!</definedName>
    <definedName name="VBC">#REF!</definedName>
    <definedName name="VDOC">#REF!</definedName>
    <definedName name="VV">[0]!VV</definedName>
    <definedName name="we">[0]!we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>#REF!</definedName>
    <definedName name="Year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ERO">#REF!</definedName>
    <definedName name="а">[69]полугодие!$AB$1</definedName>
    <definedName name="а_пять">[70]план!$X$1</definedName>
    <definedName name="а1">[69]полугодие!$AF$1</definedName>
    <definedName name="а14">[69]Вып.П.П.!$C$24</definedName>
    <definedName name="а15">[69]Вып.П.П.!$C$25</definedName>
    <definedName name="а270">#REF!</definedName>
    <definedName name="А8">#REF!</definedName>
    <definedName name="аа">[0]!аа</definedName>
    <definedName name="аа1">[69]База!$A$3:$IV$3</definedName>
    <definedName name="аа3">[69]База!$A$5:$IV$5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[0]!АААААААА</definedName>
    <definedName name="ав">[0]!ав</definedName>
    <definedName name="авг">#REF!</definedName>
    <definedName name="авг2">#REF!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[9]январь!$B$57</definedName>
    <definedName name="аморт07">[0]!аморт07</definedName>
    <definedName name="амортизация">[9]январь!$D$77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[71]заявка_на_произ!$A$115:$IV$115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п">[0]!ап</definedName>
    <definedName name="апр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'[72]цены цехов'!$D$30</definedName>
    <definedName name="Арендая_плата">#REF!</definedName>
    <definedName name="АТП">[70]план!$G$2044</definedName>
    <definedName name="аяыпамыпмипи">[0]!аяыпамыпмипи</definedName>
    <definedName name="б">[0]!б</definedName>
    <definedName name="ба">[69]База!$A$1:$IV$40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зовые">'[73]Производство электроэнергии'!$A$95</definedName>
    <definedName name="Бакал">[9]январь!$D$22</definedName>
    <definedName name="Бакал._тонн">[9]январь!$B$22</definedName>
    <definedName name="Бакал._ЦЕНА">[9]январь!$C$22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[74]Баланс!$A$1:$IV$705</definedName>
    <definedName name="балансовая">#REF!</definedName>
    <definedName name="бб">[0]!бб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[75]производство!$B$64</definedName>
    <definedName name="БП1">'[27]Balance Sh+Indices'!#REF!</definedName>
    <definedName name="БС">[76]Справочники!$A$4:$A$6</definedName>
    <definedName name="бтаб">[69]База!$B$3:$HO$39</definedName>
    <definedName name="Бюджет_ОАО__СУАЛ">#REF!</definedName>
    <definedName name="Бюджетные_электроэнергии">'[73]Производство электроэнергии'!$A$111</definedName>
    <definedName name="в">[0]!в</definedName>
    <definedName name="в23ё">[0]!в23ё</definedName>
    <definedName name="В779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'[27]Balance Sh+Indices'!#REF!</definedName>
    <definedName name="ванадий_колич">[70]план!$C$42</definedName>
    <definedName name="ванадий_приход">[70]план!$G$42</definedName>
    <definedName name="вап">[0]!вап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КАЛМЭ">[0]!Вар.КАЛМЭ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[9]январь!$D$18</definedName>
    <definedName name="ВГОК_тонн">[9]январь!$B$18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непроиз_расходы">[9]январь!$D$83</definedName>
    <definedName name="вода">'[72]цены цехов'!$D$5</definedName>
    <definedName name="вода_НТМК">'[72]цены цехов'!$D$10</definedName>
    <definedName name="вода_обор.">'[72]цены цехов'!$D$17</definedName>
    <definedName name="вода_свежая">'[72]цены цехов'!$D$16</definedName>
    <definedName name="водоотлив_Магн.">'[72]цены цехов'!$D$35</definedName>
    <definedName name="возвраты">[9]январь!$D$84</definedName>
    <definedName name="восемь">[77]январь!$B$32</definedName>
    <definedName name="ВР1">'[27]Balance Sh+Indices'!#REF!</definedName>
    <definedName name="ВРО1">'[27]Balance Sh+Indices'!#REF!</definedName>
    <definedName name="вртт">[0]!вртт</definedName>
    <definedName name="ВРУ_цена">[9]январь!$C$18</definedName>
    <definedName name="вс">[78]расшифровка!#REF!</definedName>
    <definedName name="всад">[69]Вып.П.П.!$C$25</definedName>
    <definedName name="вск_вн">#REF!</definedName>
    <definedName name="вск_ВСЕГО">#REF!</definedName>
    <definedName name="вспомог">[9]январь!$D$66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в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>[0]!Г</definedName>
    <definedName name="газ">[70]план!$G$2474</definedName>
    <definedName name="газ_кокс">#REF!</definedName>
    <definedName name="газ_тонн">[9]январь!$B$71</definedName>
    <definedName name="газ_цена">[9]январь!$C$71</definedName>
    <definedName name="ГБРУ">[9]январь!$D$17</definedName>
    <definedName name="ГБРУ_тонн">[9]январь!$B$17</definedName>
    <definedName name="ГБРУ_цена">[9]январь!$C$17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>[0]!гн</definedName>
    <definedName name="гнлзщ">[0]!гнлзщ</definedName>
    <definedName name="ГОД" localSheetId="0">'Структура и объем затрат 2016'!ГОД</definedName>
    <definedName name="год">#REF!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hidden="1">{#N/A,#N/A,TRUE,"Лист1";#N/A,#N/A,TRUE,"Лист2";#N/A,#N/A,TRUE,"Лист3"}</definedName>
    <definedName name="грузопер_ПЖТ">'[72]цены цехов'!$D$29</definedName>
    <definedName name="группировка">#REF!</definedName>
    <definedName name="грфинцкавг98Х" hidden="1">{#N/A,#N/A,TRUE,"Лист1";#N/A,#N/A,TRUE,"Лист2";#N/A,#N/A,TRUE,"Лист3"}</definedName>
    <definedName name="ГСС">[70]план!$G$1896</definedName>
    <definedName name="ГФГ">'[72]цены цехов'!$D$52</definedName>
    <definedName name="гшгш" hidden="1">{#N/A,#N/A,TRUE,"Лист1";#N/A,#N/A,TRUE,"Лист2";#N/A,#N/A,TRUE,"Лист3"}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[69]Вып.П.П.!$D$2</definedName>
    <definedName name="дар1">#REF!</definedName>
    <definedName name="дат">#REF!</definedName>
    <definedName name="дата_1">[69]Вып.П.П.!$D$2</definedName>
    <definedName name="дата_11">[69]Вып.П.П.!$D$7</definedName>
    <definedName name="дата_111">[69]Вып.П.П.!$D$2</definedName>
    <definedName name="дата_2">[69]Вып.П.П.!$E$1</definedName>
    <definedName name="дата_2_2">#REF!</definedName>
    <definedName name="дата_2_2_">#REF!</definedName>
    <definedName name="дата_3">[69]Вып.П.П.!$F$1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>[69]кварталы!#REF!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>[69]кварталы!#REF!</definedName>
    <definedName name="дата_янв">[69]кварталы!#REF!</definedName>
    <definedName name="дата_январь">[69]кварталы!#REF!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>[79]сводная!#REF!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>[79]сводная!#REF!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[77]январь!$B$39</definedName>
    <definedName name="два">'[80]Фин план'!#REF!</definedName>
    <definedName name="двен">[77]январь!$D$37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[77]январь!$B$40</definedName>
    <definedName name="ДЕБИТ_кон">#REF!</definedName>
    <definedName name="ДЕБИТ_нач">#REF!</definedName>
    <definedName name="девять">[77]январь!$D$31</definedName>
    <definedName name="дек">#REF!</definedName>
    <definedName name="дек2">#REF!</definedName>
    <definedName name="дес">[77]январь!$D$25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[70]план!$W$2</definedName>
    <definedName name="доли1">'[81]эл ст'!$A$368:$IV$368</definedName>
    <definedName name="доллар">[70]план!$W$1</definedName>
    <definedName name="доллар_единный">28.5</definedName>
    <definedName name="Доллар_Единый">33.7</definedName>
    <definedName name="долом_тонн">[9]январь!$B$51</definedName>
    <definedName name="доломит">[9]январь!$D$51</definedName>
    <definedName name="доопатмо">[0]!доопатмо</definedName>
    <definedName name="Дополнение">[0]!Дополнение</definedName>
    <definedName name="ДохДолУч1">'[27]Balance Sh+Indices'!#REF!</definedName>
    <definedName name="ДохПрРеал1">'[27]Balance Sh+Indices'!#REF!</definedName>
    <definedName name="дочки">[9]январь!$D$80</definedName>
    <definedName name="ДРУГОЕ">[82]Справочники!$A$26:$A$28</definedName>
    <definedName name="дун.спек_т">[9]январь!$B$54</definedName>
    <definedName name="дунит">[9]январь!$D$54</definedName>
    <definedName name="дунит_об._тонн">#REF!</definedName>
    <definedName name="дунит_обож.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[83]ФИНПЛАН!$A$6</definedName>
    <definedName name="ед_изм">#REF!</definedName>
    <definedName name="Ед1.">'[84]Balance Sheet'!#REF!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ще">[0]!еще</definedName>
    <definedName name="ж">[0]!ж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4">#REF!</definedName>
    <definedName name="зав_себ_7">[70]план!$L$7</definedName>
    <definedName name="_xlnm.Print_Titles" localSheetId="0">'Структура и объем затрат 2016'!$11:$12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[9]январь!$D$67</definedName>
    <definedName name="зарплата">[9]январь!$D$75</definedName>
    <definedName name="зат_7">[70]план!$E$7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[9]январь!$D$90</definedName>
    <definedName name="земля">[0]!земля</definedName>
    <definedName name="ЗП1">[85]Лист13!$A$2</definedName>
    <definedName name="ЗП2">[85]Лист13!$B$2</definedName>
    <definedName name="ЗП3">[85]Лист13!$C$2</definedName>
    <definedName name="ЗП4">[85]Лист13!$D$2</definedName>
    <definedName name="Зпл1">'[27]Balance Sh+Indices'!#REF!</definedName>
    <definedName name="и">[69]полугодие!$AR$1</definedName>
    <definedName name="й">[0]!й</definedName>
    <definedName name="и_эсо_вн">#REF!</definedName>
    <definedName name="и_эсо_сн1">#REF!</definedName>
    <definedName name="и1">[69]полугодие!$AV$1</definedName>
    <definedName name="известняк">[9]январь!$D$50</definedName>
    <definedName name="известняк_тонн">[9]январь!$B$50</definedName>
    <definedName name="известь">[9]январь!$D$49</definedName>
    <definedName name="известь_тонн">[9]январь!$B$49</definedName>
    <definedName name="Извлечение_ИМ">#REF!</definedName>
    <definedName name="_xlnm.Extract">#REF!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й">[0]!ий</definedName>
    <definedName name="йй">[0]!йй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ндцкавг98" hidden="1">{#N/A,#N/A,TRUE,"Лист1";#N/A,#N/A,TRUE,"Лист2";#N/A,#N/A,TRUE,"Лист3"}</definedName>
    <definedName name="Инт">'[27]Balance Sh+Indices'!#REF!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[9]январь!$D$87</definedName>
    <definedName name="ИТОГО_расчеты_по_заработной_плате">#REF!</definedName>
    <definedName name="итого_смета">[9]январь!$D$95</definedName>
    <definedName name="иу">[0]!иу</definedName>
    <definedName name="йфц">[0]!йфц</definedName>
    <definedName name="йц">[0]!йц</definedName>
    <definedName name="йцу" hidden="1">{#N/A,#N/A,TRUE,"Лист2"}</definedName>
    <definedName name="июл">#REF!</definedName>
    <definedName name="июл2">#REF!</definedName>
    <definedName name="июн">#REF!</definedName>
    <definedName name="июн2">#REF!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[9]январь!$D$19</definedName>
    <definedName name="КГОК_окатыши">[9]январь!$D$20</definedName>
    <definedName name="КГОК_тонн">[9]январь!$B$19</definedName>
    <definedName name="КГОК_цена">[9]январь!$C$19</definedName>
    <definedName name="КДЦ">[70]план!$I$3019</definedName>
    <definedName name="КДЦ_реал">[70]план!$G$3019</definedName>
    <definedName name="ке">[0]!ке</definedName>
    <definedName name="кеппппппппппп" hidden="1">{#N/A,#N/A,TRUE,"Лист1";#N/A,#N/A,TRUE,"Лист2";#N/A,#N/A,TRUE,"Лист3"}</definedName>
    <definedName name="КИПиА">'[72]цены цехов'!$D$14</definedName>
    <definedName name="кк">[0]!кк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[70]план!$G$2360</definedName>
    <definedName name="КМЦ">[70]план!$G$3075</definedName>
    <definedName name="коды">[74]Коды!$A$1:$F$99</definedName>
    <definedName name="кокс_6">[75]производство!$B$7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[9]январь!$D$81</definedName>
    <definedName name="коммерч_КХП">#REF!</definedName>
    <definedName name="компенсация">[0]!компенсация</definedName>
    <definedName name="Контрагенты">[86]Контрагенты!$A$1:$A$61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>[87]план!#REF!</definedName>
    <definedName name="кпнрг">[0]!кпнрг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ритерий">#REF!</definedName>
    <definedName name="Критерии_ИМ">#REF!</definedName>
    <definedName name="кс">[70]план!$F$19</definedName>
    <definedName name="ктджщз">[0]!ктджщз</definedName>
    <definedName name="ку">[0]!ку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'[88]Расчет сырья'!$B$1</definedName>
    <definedName name="Курс_евро">'[89]3-26'!$D$2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урсР1">'[27]Balance Sh+Indices'!#REF!</definedName>
    <definedName name="КФ">[87]план!#REF!</definedName>
    <definedName name="КХВ">[90]январь!$B$26</definedName>
    <definedName name="КХП">[70]план!$G$2991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[0]!л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ара">[0]!лара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>#REF!</definedName>
    <definedName name="лист460201">#REF!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>[0]!ло</definedName>
    <definedName name="лом">[9]январь!$D$58</definedName>
    <definedName name="лом_ВСЕГО">#REF!</definedName>
    <definedName name="лом_т">[9]январь!$B$58</definedName>
    <definedName name="лом_тонн">[70]план!$C$82</definedName>
    <definedName name="лор">[0]!лор</definedName>
    <definedName name="ЛП">[87]план!#REF!</definedName>
    <definedName name="ЛФ">[87]план!#REF!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[0]!м</definedName>
    <definedName name="м_1">[69]полугодие!$AJ$1</definedName>
    <definedName name="м_8">[69]полугодие!$AN$1</definedName>
    <definedName name="м1">[69]кварталы!$X$1</definedName>
    <definedName name="ма">[69]полугодие!$AJ$1</definedName>
    <definedName name="ма1">[69]полугодие!$AN$1</definedName>
    <definedName name="магн.пор._т">[9]январь!$B$53</definedName>
    <definedName name="магнезит">[9]январь!$D$53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арг.агл_т">[9]январь!$B$55</definedName>
    <definedName name="марг_аглом">[9]январь!$D$55</definedName>
    <definedName name="март">[69]кварталы!#REF!</definedName>
    <definedName name="масштаб">[9]январь!$F$1</definedName>
    <definedName name="масштаб1">'[91]IN_BS_(ф)'!$H$3</definedName>
    <definedName name="Мау_опл_ден">'[23]Фин план'!#REF!</definedName>
    <definedName name="Мау_опл_мет">'[23]Фин план'!#REF!</definedName>
    <definedName name="Мау_опл_откл">'[23]Фин план'!#REF!</definedName>
    <definedName name="Мау_опл_проч">'[23]Фин план'!#REF!</definedName>
    <definedName name="Мау_оплата">'[23]Фин план'!#REF!</definedName>
    <definedName name="Мау_потр">'[23]Фин план'!#REF!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[9]январь!$D$21</definedName>
    <definedName name="МГОК_тонн">[9]январь!$B$21</definedName>
    <definedName name="МГОК_цена">[9]январь!$C$21</definedName>
    <definedName name="мес">[9]январь!$U$1</definedName>
    <definedName name="мес.">[0]!мес.</definedName>
    <definedName name="месяц">#REF!</definedName>
    <definedName name="Месяц_Год">[92]Нормы!$C$3</definedName>
    <definedName name="месяц1">'[93]3-01'!#REF!</definedName>
    <definedName name="металл_тонн">[70]план!$C$28</definedName>
    <definedName name="механ">[70]план!$G$3061</definedName>
    <definedName name="мехцех_РМП">'[72]цены цехов'!$D$26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Р">#REF!</definedName>
    <definedName name="мым">[0]!мым</definedName>
    <definedName name="н">#REF!</definedName>
    <definedName name="Н5">[94]Данные!$I$7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'[95]ЗСМК-ЕАХ'!$G$1</definedName>
    <definedName name="НазваниеЕУК">#REF!</definedName>
    <definedName name="НазваниеКач">[96]СводЕАХ!$A$46</definedName>
    <definedName name="НазваниеКСК">#REF!</definedName>
    <definedName name="НазваниеФТТ">[96]СводЕАХ!$A$9</definedName>
    <definedName name="Нал1">'[27]Balance Sh+Indices'!#REF!</definedName>
    <definedName name="налог">'[97]Потребность в прибыли'!$F$110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м">[0]!нам</definedName>
    <definedName name="Население">'[73]Производство электроэнергии'!$A$124</definedName>
    <definedName name="ната">#REF!</definedName>
    <definedName name="наташа">#REF!</definedName>
    <definedName name="наценка_FTD_2">30%</definedName>
    <definedName name="начисл">#REF!</definedName>
    <definedName name="нгг">[0]!нгг</definedName>
    <definedName name="НДС">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[75]производство!$B$63</definedName>
    <definedName name="неформ_шам">[75]производство!$B$62</definedName>
    <definedName name="НЗП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>#REF!</definedName>
    <definedName name="новое">'[80]Фин план'!#REF!</definedName>
    <definedName name="новоек">[0]!новоек</definedName>
    <definedName name="Номер">#REF!</definedName>
    <definedName name="норма">[69]Вып.П.П.!$E$8</definedName>
    <definedName name="ноя">#REF!</definedName>
    <definedName name="ноя2">#REF!</definedName>
    <definedName name="НП">[98]Исходные!$H$5</definedName>
    <definedName name="НСРФ">[43]Регионы!$A$2:$A$88</definedName>
    <definedName name="НСРФ2">[99]Регионы!$A$2:$A$89</definedName>
    <definedName name="НТУ">#REF!</definedName>
    <definedName name="ншш" hidden="1">{#N/A,#N/A,TRUE,"Лист1";#N/A,#N/A,TRUE,"Лист2";#N/A,#N/A,TRUE,"Лист3"}</definedName>
    <definedName name="о">[0]!о</definedName>
    <definedName name="о_29">[70]план!$P$45</definedName>
    <definedName name="о_36">[70]план!$P$48</definedName>
    <definedName name="о_37">[70]план!$P$50</definedName>
    <definedName name="о_38">[70]план!$P$54</definedName>
    <definedName name="о_42">[70]план!$P$58</definedName>
    <definedName name="о_46">[70]план!$P$62</definedName>
    <definedName name="о_47">[70]план!$P$63</definedName>
    <definedName name="о_50">[70]план!$P$66</definedName>
    <definedName name="о_54">[70]план!$P$70</definedName>
    <definedName name="о_58">[70]план!$P$74</definedName>
    <definedName name="о_62">[70]план!$P$78</definedName>
    <definedName name="о_всего">#REF!</definedName>
    <definedName name="о_имп_опл_ден">'[23]Фин план'!#REF!</definedName>
    <definedName name="о_имп_опл_мет">'[23]Фин план'!#REF!</definedName>
    <definedName name="о_имп_опл_откл">'[23]Фин план'!#REF!</definedName>
    <definedName name="о_имп_опл_проч">'[23]Фин план'!#REF!</definedName>
    <definedName name="о_имп_оплата">'[23]Фин план'!#REF!</definedName>
    <definedName name="о_имп_потр">'[23]Фин план'!#REF!</definedName>
    <definedName name="о_руб_ден">'[23]Фин план'!#REF!</definedName>
    <definedName name="о_руб_опл_мет">'[23]Фин план'!#REF!</definedName>
    <definedName name="о_руб_опл_откл">'[23]Фин план'!#REF!</definedName>
    <definedName name="о_руб_опл_проч">'[23]Фин план'!#REF!</definedName>
    <definedName name="о_руб_оплата">'[23]Фин план'!#REF!</definedName>
    <definedName name="о_руб_потр">'[23]Фин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>'[100]Сводная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>'[101]Сводная по цехам'!#REF!</definedName>
    <definedName name="о7">#REF!</definedName>
    <definedName name="о70">#REF!</definedName>
    <definedName name="о71">#REF!</definedName>
    <definedName name="о71_2">'[102]Сводная по цехам'!#REF!</definedName>
    <definedName name="о71_3">'[102]Сводная по цехам'!#REF!</definedName>
    <definedName name="о71_4">'[102]Сводная по цехам'!#REF!</definedName>
    <definedName name="о71_5">'[102]Сводная по цехам'!#REF!</definedName>
    <definedName name="о72">#REF!</definedName>
    <definedName name="о73">#REF!</definedName>
    <definedName name="о74">#REF!</definedName>
    <definedName name="о75">'[101]Сводная по цехам'!#REF!</definedName>
    <definedName name="о76">#REF!</definedName>
    <definedName name="о77">'[101]Сводная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0">'Структура и объем затрат 2016'!$A$1:$F$77</definedName>
    <definedName name="_xlnm.Print_Area">#REF!</definedName>
    <definedName name="оборуд_кап">'[23]Фин план'!#REF!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[9]январь!$D$59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>[0]!ограничение</definedName>
    <definedName name="од">[0]!од</definedName>
    <definedName name="один">'[80]Фин план'!#REF!</definedName>
    <definedName name="окал_1041">[70]план!$C$1697</definedName>
    <definedName name="окал_1062">[70]план!$C$1733</definedName>
    <definedName name="окал_1113">[70]план!$C$1769</definedName>
    <definedName name="окал_240">[70]план!$C$240</definedName>
    <definedName name="окал_292">[70]план!$C$292</definedName>
    <definedName name="окал_389">[70]план!$C$389</definedName>
    <definedName name="окал_526">[70]план!$C$676</definedName>
    <definedName name="окал_737">[70]план!#REF!</definedName>
    <definedName name="окалина">#REF!</definedName>
    <definedName name="окат._цена">[9]январь!$C$20</definedName>
    <definedName name="окатыши_КГОК_тонн">[9]январь!$B$20</definedName>
    <definedName name="окт">#REF!</definedName>
    <definedName name="окт2">#REF!</definedName>
    <definedName name="ОЛДОДО">[0]!ОЛДОДО</definedName>
    <definedName name="олея">[0]!олея</definedName>
    <definedName name="олло">[0]!олло</definedName>
    <definedName name="олс">[0]!олс</definedName>
    <definedName name="ООВВО">[70]план!$G$2898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>#REF!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К">'[72]цены цехов'!$D$54</definedName>
    <definedName name="отопление_ВАЦ">'[72]цены цехов'!$D$20</definedName>
    <definedName name="отопление_Естюн">'[72]цены цехов'!$D$19</definedName>
    <definedName name="отопление_ЛАЦ">'[72]цены цехов'!$D$21</definedName>
    <definedName name="отпуск">[0]!отпуск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[69]База!$B$17:$AP$20</definedName>
    <definedName name="ОЦ1">[69]База!$A$17:$IV$20</definedName>
    <definedName name="очистка_стоков">'[72]цены цехов'!$D$7</definedName>
    <definedName name="п">[0]!п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абрикаты">#REF!</definedName>
    <definedName name="п_фев">#REF!</definedName>
    <definedName name="п_янв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'[72]цены цехов'!$D$9</definedName>
    <definedName name="ПДВ">[9]январь!$D$91</definedName>
    <definedName name="первый">#REF!</definedName>
    <definedName name="Пересчитать">[0]!Пересчитать</definedName>
    <definedName name="ПерЗ1">'[27]Balance Sh+Indices'!#REF!</definedName>
    <definedName name="период">[103]Заполните!$B$6</definedName>
    <definedName name="ПЖТ">[70]план!$G$1955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[70]план!$G$3181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[103]План!$A$15:$U$27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н56">[0]!план56</definedName>
    <definedName name="плата_воду">[9]январь!$D$92</definedName>
    <definedName name="ПМС">[0]!ПМС</definedName>
    <definedName name="ПМС1">[0]!ПМС1</definedName>
    <definedName name="ПНР">[9]январь!$D$86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_РОР">'[72]цены цехов'!$D$50</definedName>
    <definedName name="Подоперация">#REF!</definedName>
    <definedName name="подр_УКС">#REF!</definedName>
    <definedName name="ПОКАЗАТЕЛИ_ДОЛГОСР.ПРОГНОЗА">'[104]2002(v2)'!#REF!</definedName>
    <definedName name="пол">[0]!пол</definedName>
    <definedName name="пол_нас_нн">#REF!</definedName>
    <definedName name="полбезпот">'[105]т1.15(смета8а)'!#REF!</definedName>
    <definedName name="полпот">'[105]т1.15(смета8а)'!#REF!</definedName>
    <definedName name="пользов_дорог">[9]январь!$D$89</definedName>
    <definedName name="ПОсД1">'[27]Balance Sh+Indices'!#REF!</definedName>
    <definedName name="ПостЗ1">'[27]Balance Sh+Indices'!#REF!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_07">[0]!Прибыль_07</definedName>
    <definedName name="Прибыль2007">[0]!Прибыль2007</definedName>
    <definedName name="прибыль3" hidden="1">{#N/A,#N/A,TRUE,"Лист1";#N/A,#N/A,TRUE,"Лист2";#N/A,#N/A,TRUE,"Лист3"}</definedName>
    <definedName name="приход_вспом">[70]план!$G$17</definedName>
    <definedName name="приход_лом">[70]план!$G$83</definedName>
    <definedName name="приход_попутн">[70]план!$G$87</definedName>
    <definedName name="Приход_расход">#REF!</definedName>
    <definedName name="приход_реализ_отходы">[70]план!$G$91</definedName>
    <definedName name="приход_Россия">[70]план!$G$29</definedName>
    <definedName name="приход_экспорт">[70]план!$G$9</definedName>
    <definedName name="проволоч">[9]январь!$D$43</definedName>
    <definedName name="прод_КХП_потр">#REF!</definedName>
    <definedName name="Проект">#REF!</definedName>
    <definedName name="пром.вент">'[72]цены цехов'!$D$22</definedName>
    <definedName name="ПРОСР_ДЕБИТ">#REF!</definedName>
    <definedName name="Проц1">'[27]Balance Sh+Indices'!#REF!</definedName>
    <definedName name="проценты">[9]январь!$D$85</definedName>
    <definedName name="ПроцИзПр1">'[27]Balance Sh+Indices'!#REF!</definedName>
    <definedName name="ПрочДох1">'[27]Balance Sh+Indices'!#REF!</definedName>
    <definedName name="Прочие_электроэнергии">'[73]Производство электроэнергии'!$A$132</definedName>
    <definedName name="ПрочР1">'[27]Balance Sh+Indices'!#REF!</definedName>
    <definedName name="прош_год">#REF!</definedName>
    <definedName name="пррррр">#REF!</definedName>
    <definedName name="ПСЦ">[70]план!$G$2137</definedName>
    <definedName name="ПТД">[70]план!$G$2390</definedName>
    <definedName name="пхнм">[71]заявка_на_произ!$A$105:$IV$105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">[82]Справочники!$A$10:$A$12</definedName>
    <definedName name="пэо">[0]!пэо</definedName>
    <definedName name="пятн">[77]январь!$B$38</definedName>
    <definedName name="пять">[77]январь!$D$31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ГК">[82]Справочники!$A$4:$A$4</definedName>
    <definedName name="реал_7">[70]план!$G$7</definedName>
    <definedName name="реализация">#REF!</definedName>
    <definedName name="ремонтные">[9]январь!$D$79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'[93]3-01'!#REF!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[70]план!$C$29</definedName>
    <definedName name="Россия_цена">[70]план!$F$29</definedName>
    <definedName name="рр">[0]!рр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>#REF!</definedName>
    <definedName name="РСП">[70]план!$G$3047</definedName>
    <definedName name="рсср">[0]!рсср</definedName>
    <definedName name="РЭЦ">[70]план!$G$2868</definedName>
    <definedName name="с">[0]!с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[69]Вып.П.П.!$D$2</definedName>
    <definedName name="Сu_тонн">[9]январь!$B$33</definedName>
    <definedName name="самара">#REF!</definedName>
    <definedName name="сброс_в_канал.">'[72]цены цехов'!$D$6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">[77]январь!$B$27</definedName>
    <definedName name="семь">[77]январь!$D$32</definedName>
    <definedName name="сен">#REF!</definedName>
    <definedName name="сен2">#REF!</definedName>
    <definedName name="Сергею">[106]АНАЛИТ!$B$2:$B$87,[106]АНАЛИТ!#REF!,[106]АНАЛИТ!#REF!,[106]АНАЛИТ!$AB$2</definedName>
    <definedName name="Сж.воздух_Экспл.">'[72]цены цехов'!$D$41</definedName>
    <definedName name="сжат.возд_Магн">'[72]цены цехов'!$D$34</definedName>
    <definedName name="СЗФ">[9]январь!$D$26</definedName>
    <definedName name="СЗФ_тонн">[9]январь!$B$26</definedName>
    <definedName name="СЗФ_цена">[9]январь!$C$26</definedName>
    <definedName name="ск">[0]!ск</definedName>
    <definedName name="скидка">#REF!</definedName>
    <definedName name="сменн">[9]январь!$D$68</definedName>
    <definedName name="смета">[70]план!$S$13</definedName>
    <definedName name="Собст">'[81]эл ст'!$A$360:$IV$360</definedName>
    <definedName name="Собств">'[81]эл ст'!$A$369:$IV$369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кращение">[0]!сокращение</definedName>
    <definedName name="сомп">[0]!сомп</definedName>
    <definedName name="сомпас">[0]!сомпас</definedName>
    <definedName name="сорт_478">[107]сортамент!#REF!</definedName>
    <definedName name="СрЧ1">'[27]Balance Sh+Indices'!#REF!</definedName>
    <definedName name="сс">[0]!сс</definedName>
    <definedName name="ССП">[87]план!#REF!</definedName>
    <definedName name="сссс">[0]!сссс</definedName>
    <definedName name="ССФ">[87]план!#REF!</definedName>
    <definedName name="ссы">[0]!ссы</definedName>
    <definedName name="ссы2">[0]!ссы2</definedName>
    <definedName name="Статья">#REF!</definedName>
    <definedName name="СтНПр1">'[27]Balance Sh+Indices'!#REF!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[9]январь!$D$76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[9]январь!$D$48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[9]январь!$D$57</definedName>
    <definedName name="т">[0]!т</definedName>
    <definedName name="т_аб_пл_1">'[105]т1.15(смета8а)'!#REF!</definedName>
    <definedName name="т_сбыт_1">'[105]т1.15(смета8а)'!#REF!</definedName>
    <definedName name="таб">[69]Вып.П.П.!$C$7:$N$48</definedName>
    <definedName name="табл">[0]!табл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[70]план!$AF$5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'[27]Balance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екмес">#REF!</definedName>
    <definedName name="текмес2">#REF!</definedName>
    <definedName name="тепло">[0]!тепло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[71]заявка_на_произ!$D$1:$D$65536</definedName>
    <definedName name="ТНП">[70]план!$G$2617</definedName>
    <definedName name="ТовОб1">'[27]Balance Sh+Indices'!#REF!</definedName>
    <definedName name="ТовРеал1">'[27]Balance Sh+Indices'!#REF!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[9]январь!$B$64</definedName>
    <definedName name="топливо">[9]январь!$D$64</definedName>
    <definedName name="тп" hidden="1">{#N/A,#N/A,TRUE,"Лист1";#N/A,#N/A,TRUE,"Лист2";#N/A,#N/A,TRUE,"Лист3"}</definedName>
    <definedName name="транспортный">[9]январь!$D$88</definedName>
    <definedName name="третий">#REF!</definedName>
    <definedName name="три">'[80]Фин план'!#REF!</definedName>
    <definedName name="трин">[77]январь!$B$37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ЭП2" hidden="1">{#N/A,#N/A,TRUE,"Лист1";#N/A,#N/A,TRUE,"Лист2";#N/A,#N/A,TRUE,"Лист3"}</definedName>
    <definedName name="Тэс">'[108]расчет тарифов'!#REF!</definedName>
    <definedName name="у">[0]!у</definedName>
    <definedName name="у1">[0]!у1</definedName>
    <definedName name="уголь">[9]январь!$D$60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[9]январь!$B$61</definedName>
    <definedName name="уголь_цена">[9]январь!$C$61</definedName>
    <definedName name="угпена">[71]заявка_на_произ!$A$127:$IV$127</definedName>
    <definedName name="угпена_ВСЕГО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[70]план!$G$2742</definedName>
    <definedName name="УИСО">[70]план!$G$2848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ОПС">#REF!</definedName>
    <definedName name="уплач">#REF!</definedName>
    <definedName name="УРС">[70]план!$G$3033</definedName>
    <definedName name="усл_кред_орг">#REF!</definedName>
    <definedName name="услуги">[9]январь!$D$78</definedName>
    <definedName name="УТК">[70]план!$G$2778</definedName>
    <definedName name="уу">[0]!уу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Ф">[0]!УФ</definedName>
    <definedName name="УЦС">[70]план!$G$2712</definedName>
    <definedName name="учебный">[70]план!$G$2551</definedName>
    <definedName name="уыукпе">[0]!уыукпе</definedName>
    <definedName name="ф">[0]!ф</definedName>
    <definedName name="ф1">[69]кварталы!$P$1</definedName>
    <definedName name="ф2">'[109]план 2000'!$G$643</definedName>
    <definedName name="Файл">#REF!</definedName>
    <definedName name="фак">[69]Вып.П.П.!$F$8</definedName>
    <definedName name="ФАКТ">#REF!</definedName>
    <definedName name="факт_нараст_итог">[103]Факт!$A$15:$U$27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м">[0]!фам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[0]!фвыапм\</definedName>
    <definedName name="фев">#REF!</definedName>
    <definedName name="фев.98">[69]База!$AE$1:$AE$65536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[9]январь!$D$24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[9]январь!$D$93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>[110]Лист1!#REF!</definedName>
    <definedName name="Форма">[0]!Форма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>[0]!фы</definedName>
    <definedName name="фыаспит">[0]!фыаспит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[0]!х</definedName>
    <definedName name="хоз.работы">'[72]цены цехов'!$D$31</definedName>
    <definedName name="ц">[0]!ц</definedName>
    <definedName name="ц1">[0]!ц1</definedName>
    <definedName name="ЦВС">[70]план!$G$2236</definedName>
    <definedName name="цемент">[71]заявка_на_произ!$A$84:$IV$84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'[72]цены цехов'!$D$56</definedName>
    <definedName name="ЦМОП">[70]план!$G$2653</definedName>
    <definedName name="ЦПТО">[70]план!$G$1858</definedName>
    <definedName name="ЦПШ">[70]план!$G$1828</definedName>
    <definedName name="ЦПШ_колич">[70]план!$C$1828</definedName>
    <definedName name="ЦРМО_2">[70]план!$G$3089</definedName>
    <definedName name="ЦРМО_3">[70]план!$G$3103</definedName>
    <definedName name="ЦРО">'[72]цены цехов'!$D$25</definedName>
    <definedName name="ЦТА">[70]план!$G$2283</definedName>
    <definedName name="цу">[0]!цу</definedName>
    <definedName name="цуа">[0]!цуа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[70]план!$G$2494</definedName>
    <definedName name="ЦУШ_колич">[70]план!$C$2494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[70]план!$G$2413</definedName>
    <definedName name="ч">[0]!ч</definedName>
    <definedName name="черновик">[0]!черновик</definedName>
    <definedName name="чет">[77]январь!$B$35</definedName>
    <definedName name="четвертый">#REF!</definedName>
    <definedName name="четыр">[77]январь!$D$38</definedName>
    <definedName name="четыре">[77]январь!$D$35</definedName>
    <definedName name="ЧП1">'[27]Balance Sh+Indices'!#REF!</definedName>
    <definedName name="чугун_тов">'[70]Россия-экспорт'!$C$49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[77]январь!$D$27</definedName>
    <definedName name="шесть">[77]январь!$B$31</definedName>
    <definedName name="шир_дан">#REF!</definedName>
    <definedName name="шир_отч">#REF!</definedName>
    <definedName name="шир_прош">#REF!</definedName>
    <definedName name="шир_тек">#REF!</definedName>
    <definedName name="шихт_ВАЦ">'[72]цены цехов'!$D$44</definedName>
    <definedName name="шихт_ЛАЦ">'[72]цены цехов'!$D$47</definedName>
    <definedName name="шлак">#REF!</definedName>
    <definedName name="шлак_глин_тонн">#REF!</definedName>
    <definedName name="шлак_глиноз_тонн">#REF!</definedName>
    <definedName name="шпат">[9]январь!$D$56</definedName>
    <definedName name="шпат_тонн">[9]январь!$B$56</definedName>
    <definedName name="штрафы">#REF!</definedName>
    <definedName name="щ">[0]!щ</definedName>
    <definedName name="ъ">#REF!</definedName>
    <definedName name="ы">[0]!ы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[0]!ььь</definedName>
    <definedName name="э">[0]!э</definedName>
    <definedName name="экспорт">[70]план!$G$14</definedName>
    <definedName name="эл.энергия">'[72]цены цехов'!$D$13</definedName>
    <definedName name="эл_энергия">[70]план!$G$2092</definedName>
    <definedName name="электро">[0]!электро</definedName>
    <definedName name="электрол_РА">#REF!</definedName>
    <definedName name="электролит_РА">#REF!</definedName>
    <definedName name="энерг._т">[9]январь!$B$65</definedName>
    <definedName name="энергетич">[9]январь!$D$65</definedName>
    <definedName name="энергия">[9]январь!$D$72</definedName>
    <definedName name="энергия_тонн">[9]январь!$B$72</definedName>
    <definedName name="энергия_цена">[9]январь!$C$72</definedName>
    <definedName name="ЭРЦ">[70]план!$G$2437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дл">[0]!юдл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ююю">[0]!ююююююю</definedName>
    <definedName name="я">[69]кварталы!$D$1</definedName>
    <definedName name="я1">[69]кварталы!$H$1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">#REF!</definedName>
    <definedName name="янв.98">[69]База!$AC$1:$AC$65536</definedName>
    <definedName name="янв2">#REF!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я">[0]!яяя</definedName>
  </definedNames>
  <calcPr calcId="124519"/>
</workbook>
</file>

<file path=xl/calcChain.xml><?xml version="1.0" encoding="utf-8"?>
<calcChain xmlns="http://schemas.openxmlformats.org/spreadsheetml/2006/main">
  <c r="E51" i="1"/>
  <c r="D51"/>
  <c r="E49" l="1"/>
  <c r="E15" l="1"/>
  <c r="E28"/>
  <c r="E19"/>
  <c r="E16" s="1"/>
  <c r="E32"/>
  <c r="E14" s="1"/>
  <c r="E35"/>
  <c r="D77"/>
  <c r="D31" l="1"/>
  <c r="E69" l="1"/>
  <c r="D69"/>
  <c r="E64"/>
  <c r="D64"/>
  <c r="E59"/>
  <c r="D59"/>
  <c r="E54"/>
  <c r="D54"/>
  <c r="E45" l="1"/>
  <c r="D45"/>
  <c r="D18"/>
  <c r="D48" s="1"/>
  <c r="D26"/>
  <c r="E26"/>
  <c r="E18"/>
  <c r="E48" s="1"/>
  <c r="D23" l="1"/>
  <c r="E23"/>
</calcChain>
</file>

<file path=xl/sharedStrings.xml><?xml version="1.0" encoding="utf-8"?>
<sst xmlns="http://schemas.openxmlformats.org/spreadsheetml/2006/main" count="284" uniqueCount="142">
  <si>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</si>
  <si>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</si>
  <si>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</si>
  <si>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</si>
  <si>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ИНН:</t>
  </si>
  <si>
    <t>КПП:</t>
  </si>
  <si>
    <t>Долгосрочный период регулирования:</t>
  </si>
  <si>
    <t>№ п/п</t>
  </si>
  <si>
    <t>Показатель</t>
  </si>
  <si>
    <t>Ед. изм.</t>
  </si>
  <si>
    <t>Примечание</t>
  </si>
  <si>
    <t>план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</si>
  <si>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</si>
  <si>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</si>
  <si>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</si>
  <si>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</si>
  <si>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</si>
  <si>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</si>
  <si>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</si>
  <si>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</si>
  <si>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</si>
  <si>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</si>
  <si>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</si>
  <si>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</si>
  <si>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</si>
  <si>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</si>
  <si>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</si>
  <si>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</si>
  <si>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</si>
  <si>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</si>
  <si>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</si>
  <si>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</si>
  <si>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</si>
  <si>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</si>
  <si>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</si>
  <si>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</si>
  <si>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</si>
  <si>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</si>
  <si>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</t>
  </si>
  <si>
    <t xml:space="preserve"> - работы и услуги сторонних организаций</t>
  </si>
  <si>
    <t xml:space="preserve"> - 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</si>
  <si>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</si>
  <si>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</si>
  <si>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</si>
  <si>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</si>
  <si>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</si>
  <si>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</si>
  <si>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</si>
  <si>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</si>
  <si>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</si>
  <si>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</si>
  <si>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</si>
  <si>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</si>
  <si>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</si>
  <si>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</si>
  <si>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</si>
  <si>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</si>
  <si>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1.2.8</t>
  </si>
  <si>
    <t>1.2.9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</si>
  <si>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</si>
  <si>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</si>
  <si>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</si>
  <si>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</si>
  <si>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</si>
  <si>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</si>
  <si>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</si>
  <si>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</si>
  <si>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 xml:space="preserve"> - энергия</t>
  </si>
  <si>
    <t>1.3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</si>
  <si>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</si>
  <si>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</si>
  <si>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</si>
  <si>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</si>
  <si>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</si>
  <si>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</si>
  <si>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</si>
  <si>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</si>
  <si>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</si>
  <si>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</si>
  <si>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</si>
  <si>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</si>
  <si>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</si>
  <si>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</si>
  <si>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</si>
  <si>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</si>
  <si>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</si>
  <si>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</si>
  <si>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</si>
  <si>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</si>
  <si>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</si>
  <si>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</si>
  <si>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</si>
  <si>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</si>
  <si>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</si>
  <si>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</si>
  <si>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</si>
  <si>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</si>
  <si>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</si>
  <si>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</si>
  <si>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</si>
  <si>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</si>
  <si>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</si>
  <si>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факт</t>
  </si>
  <si>
    <t xml:space="preserve"> - расходы на ремонтное обслуживание эл.сетей, зданий и сооружений</t>
  </si>
  <si>
    <t xml:space="preserve"> - в том числе на ремонт</t>
  </si>
  <si>
    <t xml:space="preserve">  - в том числе на ремонт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</si>
  <si>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</si>
  <si>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</si>
  <si>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</si>
  <si>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</si>
  <si>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Налог на прибыль</t>
  </si>
  <si>
    <t>Прочие налоги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</si>
  <si>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</si>
  <si>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</si>
  <si>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Общее количество точек подключения на конец года</t>
  </si>
  <si>
    <t>Норматив технологического расхода (потерь) электрической энергии, установленный Минэнерго России</t>
  </si>
  <si>
    <t>2.1</t>
  </si>
  <si>
    <t>2.2</t>
  </si>
  <si>
    <t>2.3</t>
  </si>
  <si>
    <t>2.4</t>
  </si>
  <si>
    <t>ВН</t>
  </si>
  <si>
    <t>СН1</t>
  </si>
  <si>
    <t>СН2</t>
  </si>
  <si>
    <t>НН</t>
  </si>
  <si>
    <t>3.1</t>
  </si>
  <si>
    <t>3.2</t>
  </si>
  <si>
    <t>3.3</t>
  </si>
  <si>
    <t>3.4</t>
  </si>
  <si>
    <t>4.1</t>
  </si>
  <si>
    <t>4.2</t>
  </si>
  <si>
    <t>4.4</t>
  </si>
  <si>
    <t>4.3</t>
  </si>
  <si>
    <t>5.1</t>
  </si>
  <si>
    <t>5.2</t>
  </si>
  <si>
    <t>5.3</t>
  </si>
  <si>
    <t>5.4</t>
  </si>
  <si>
    <t>Наименование организации: ООО "ЭнергоАльянс"</t>
  </si>
  <si>
    <t>4253013939</t>
  </si>
  <si>
    <t>425301001</t>
  </si>
  <si>
    <t>2015 - 2017  гг.</t>
  </si>
  <si>
    <t>Справочно: расходы на ремонт, всего</t>
  </si>
  <si>
    <t>2016 г.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</si>
</sst>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;;;"/>
    <numFmt numFmtId="168" formatCode="#\."/>
    <numFmt numFmtId="169" formatCode="#.##0\.00"/>
    <numFmt numFmtId="170" formatCode="#\.00"/>
    <numFmt numFmtId="171" formatCode="\$#\.00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.5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4">
    <xf numFmtId="0" fontId="0" fillId="0" borderId="0"/>
    <xf numFmtId="0" fontId="2" fillId="0" borderId="0"/>
    <xf numFmtId="0" fontId="7" fillId="0" borderId="0"/>
    <xf numFmtId="0" fontId="9" fillId="0" borderId="0">
      <alignment horizontal="left"/>
    </xf>
    <xf numFmtId="0" fontId="11" fillId="0" borderId="0">
      <protection locked="0"/>
    </xf>
    <xf numFmtId="0" fontId="11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164" fontId="9" fillId="0" borderId="0">
      <alignment vertical="top"/>
    </xf>
    <xf numFmtId="164" fontId="13" fillId="0" borderId="0">
      <alignment vertical="top"/>
    </xf>
    <xf numFmtId="165" fontId="13" fillId="2" borderId="0">
      <alignment vertical="top"/>
    </xf>
    <xf numFmtId="164" fontId="13" fillId="3" borderId="0">
      <alignment vertical="top"/>
    </xf>
    <xf numFmtId="0" fontId="14" fillId="0" borderId="0" applyFont="0" applyFill="0" applyBorder="0" applyAlignment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7" fontId="11" fillId="0" borderId="0">
      <protection locked="0"/>
    </xf>
    <xf numFmtId="0" fontId="11" fillId="0" borderId="3">
      <protection locked="0"/>
    </xf>
    <xf numFmtId="167" fontId="11" fillId="0" borderId="0">
      <protection locked="0"/>
    </xf>
    <xf numFmtId="167" fontId="1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2" fillId="0" borderId="0"/>
    <xf numFmtId="0" fontId="12" fillId="0" borderId="0"/>
    <xf numFmtId="0" fontId="15" fillId="0" borderId="0"/>
    <xf numFmtId="0" fontId="15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5" fillId="0" borderId="0"/>
    <xf numFmtId="0" fontId="15" fillId="0" borderId="0"/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66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1" fillId="0" borderId="3">
      <protection locked="0"/>
    </xf>
    <xf numFmtId="168" fontId="11" fillId="0" borderId="3">
      <protection locked="0"/>
    </xf>
    <xf numFmtId="0" fontId="16" fillId="0" borderId="3">
      <protection locked="0"/>
    </xf>
    <xf numFmtId="0" fontId="11" fillId="0" borderId="0">
      <protection locked="0"/>
    </xf>
    <xf numFmtId="169" fontId="11" fillId="0" borderId="0">
      <protection locked="0"/>
    </xf>
    <xf numFmtId="0" fontId="11" fillId="0" borderId="0">
      <protection locked="0"/>
    </xf>
    <xf numFmtId="170" fontId="11" fillId="0" borderId="0">
      <protection locked="0"/>
    </xf>
    <xf numFmtId="0" fontId="11" fillId="0" borderId="0">
      <protection locked="0"/>
    </xf>
    <xf numFmtId="169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170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171" fontId="11" fillId="0" borderId="0">
      <protection locked="0"/>
    </xf>
    <xf numFmtId="44" fontId="16" fillId="0" borderId="0">
      <protection locked="0"/>
    </xf>
    <xf numFmtId="0" fontId="11" fillId="0" borderId="0">
      <protection locked="0"/>
    </xf>
    <xf numFmtId="0" fontId="17" fillId="0" borderId="0">
      <protection locked="0"/>
    </xf>
    <xf numFmtId="168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68" fontId="17" fillId="0" borderId="0">
      <protection locked="0"/>
    </xf>
    <xf numFmtId="0" fontId="18" fillId="0" borderId="0">
      <protection locked="0"/>
    </xf>
    <xf numFmtId="0" fontId="11" fillId="0" borderId="3">
      <protection locked="0"/>
    </xf>
    <xf numFmtId="168" fontId="11" fillId="0" borderId="3">
      <protection locked="0"/>
    </xf>
    <xf numFmtId="0" fontId="17" fillId="0" borderId="0">
      <protection locked="0"/>
    </xf>
    <xf numFmtId="0" fontId="19" fillId="4" borderId="4" applyNumberFormat="0" applyFill="0" applyBorder="0" applyAlignment="0">
      <alignment horizontal="left"/>
    </xf>
    <xf numFmtId="0" fontId="20" fillId="4" borderId="0" applyNumberFormat="0" applyFill="0" applyBorder="0" applyAlignment="0"/>
    <xf numFmtId="0" fontId="21" fillId="5" borderId="4" applyNumberFormat="0" applyFill="0" applyBorder="0" applyAlignment="0">
      <alignment horizontal="left"/>
    </xf>
    <xf numFmtId="0" fontId="22" fillId="6" borderId="0" applyNumberFormat="0" applyFill="0" applyBorder="0" applyAlignment="0"/>
    <xf numFmtId="0" fontId="23" fillId="0" borderId="0" applyNumberFormat="0" applyFill="0" applyBorder="0" applyAlignment="0"/>
    <xf numFmtId="0" fontId="24" fillId="0" borderId="5" applyNumberFormat="0" applyFill="0" applyBorder="0" applyAlignment="0">
      <alignment horizontal="left"/>
    </xf>
    <xf numFmtId="0" fontId="25" fillId="7" borderId="6" applyNumberFormat="0" applyFill="0" applyBorder="0" applyAlignment="0">
      <alignment horizontal="centerContinuous"/>
    </xf>
    <xf numFmtId="0" fontId="26" fillId="0" borderId="0" applyNumberFormat="0" applyFill="0" applyBorder="0" applyAlignment="0"/>
    <xf numFmtId="0" fontId="26" fillId="8" borderId="1" applyNumberFormat="0" applyFill="0" applyBorder="0" applyAlignment="0"/>
    <xf numFmtId="0" fontId="27" fillId="0" borderId="5" applyNumberFormat="0" applyFill="0" applyBorder="0" applyAlignment="0"/>
    <xf numFmtId="0" fontId="26" fillId="0" borderId="0" applyNumberFormat="0" applyFill="0" applyBorder="0" applyAlignment="0"/>
    <xf numFmtId="0" fontId="17" fillId="0" borderId="0"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15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6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7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2" fillId="0" borderId="0">
      <alignment horizontal="right"/>
    </xf>
    <xf numFmtId="0" fontId="33" fillId="0" borderId="0">
      <protection locked="0"/>
    </xf>
    <xf numFmtId="0" fontId="33" fillId="0" borderId="0">
      <protection locked="0"/>
    </xf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174" fontId="34" fillId="0" borderId="0" applyFont="0" applyFill="0" applyBorder="0" applyProtection="0"/>
    <xf numFmtId="0" fontId="35" fillId="0" borderId="0" applyNumberFormat="0" applyFill="0" applyBorder="0" applyAlignment="0" applyProtection="0">
      <alignment vertical="top"/>
      <protection locked="0"/>
    </xf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177" fontId="38" fillId="0" borderId="7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41" fillId="41" borderId="0"/>
    <xf numFmtId="0" fontId="42" fillId="41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2" borderId="8" applyNumberFormat="0" applyAlignment="0" applyProtection="0"/>
    <xf numFmtId="0" fontId="34" fillId="43" borderId="0" applyNumberFormat="0" applyFont="0" applyBorder="0" applyAlignment="0"/>
    <xf numFmtId="0" fontId="50" fillId="0" borderId="1" applyNumberFormat="0" applyFont="0" applyFill="0" applyProtection="0">
      <alignment horizontal="centerContinuous" vertical="center"/>
    </xf>
    <xf numFmtId="0" fontId="3" fillId="44" borderId="0" applyNumberFormat="0" applyFont="0" applyBorder="0" applyAlignment="0" applyProtection="0"/>
    <xf numFmtId="0" fontId="51" fillId="45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4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6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4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4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7" borderId="0"/>
    <xf numFmtId="0" fontId="42" fillId="48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3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4" fillId="0" borderId="0" applyFont="0" applyFill="0" applyBorder="0" applyAlignment="0" applyProtection="0"/>
    <xf numFmtId="190" fontId="34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0" fontId="11" fillId="0" borderId="0">
      <protection locked="0"/>
    </xf>
    <xf numFmtId="192" fontId="63" fillId="0" borderId="0" applyFill="0" applyBorder="0" applyAlignment="0" applyProtection="0"/>
    <xf numFmtId="0" fontId="11" fillId="0" borderId="0">
      <protection locked="0"/>
    </xf>
    <xf numFmtId="192" fontId="9" fillId="0" borderId="0" applyFill="0" applyBorder="0" applyAlignment="0" applyProtection="0"/>
    <xf numFmtId="0" fontId="11" fillId="0" borderId="0">
      <protection locked="0"/>
    </xf>
    <xf numFmtId="192" fontId="64" fillId="0" borderId="0" applyFill="0" applyBorder="0" applyAlignment="0" applyProtection="0"/>
    <xf numFmtId="0" fontId="11" fillId="0" borderId="0">
      <protection locked="0"/>
    </xf>
    <xf numFmtId="192" fontId="65" fillId="0" borderId="0" applyFill="0" applyBorder="0" applyAlignment="0" applyProtection="0"/>
    <xf numFmtId="0" fontId="11" fillId="0" borderId="0">
      <protection locked="0"/>
    </xf>
    <xf numFmtId="192" fontId="66" fillId="0" borderId="0" applyFill="0" applyBorder="0" applyAlignment="0" applyProtection="0"/>
    <xf numFmtId="0" fontId="11" fillId="0" borderId="0">
      <protection locked="0"/>
    </xf>
    <xf numFmtId="192" fontId="67" fillId="0" borderId="0" applyFill="0" applyBorder="0" applyAlignment="0" applyProtection="0"/>
    <xf numFmtId="0" fontId="11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4" fillId="0" borderId="0">
      <alignment vertical="center"/>
    </xf>
    <xf numFmtId="0" fontId="69" fillId="0" borderId="0" applyFill="0" applyBorder="0" applyProtection="0">
      <alignment horizontal="left"/>
    </xf>
    <xf numFmtId="0" fontId="70" fillId="11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4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49" borderId="0" applyNumberFormat="0" applyBorder="0" applyAlignment="0" applyProtection="0">
      <protection locked="0"/>
    </xf>
    <xf numFmtId="0" fontId="33" fillId="0" borderId="0">
      <protection locked="0"/>
    </xf>
    <xf numFmtId="0" fontId="33" fillId="0" borderId="0">
      <protection locked="0"/>
    </xf>
    <xf numFmtId="177" fontId="87" fillId="0" borderId="0"/>
    <xf numFmtId="0" fontId="34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4" fillId="50" borderId="0" applyNumberFormat="0" applyFont="0" applyBorder="0" applyAlignment="0"/>
    <xf numFmtId="0" fontId="89" fillId="14" borderId="8" applyNumberFormat="0" applyAlignment="0" applyProtection="0"/>
    <xf numFmtId="0" fontId="89" fillId="14" borderId="8" applyNumberFormat="0" applyAlignment="0" applyProtection="0"/>
    <xf numFmtId="166" fontId="13" fillId="0" borderId="0">
      <alignment vertical="top"/>
    </xf>
    <xf numFmtId="166" fontId="13" fillId="2" borderId="0">
      <alignment vertical="top"/>
    </xf>
    <xf numFmtId="195" fontId="13" fillId="3" borderId="0">
      <alignment vertical="top"/>
    </xf>
    <xf numFmtId="38" fontId="13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0" fontId="92" fillId="0" borderId="16" applyNumberFormat="0" applyFill="0" applyAlignment="0" applyProtection="0"/>
    <xf numFmtId="198" fontId="34" fillId="0" borderId="0" applyFont="0" applyFill="0" applyBorder="0" applyAlignment="0" applyProtection="0"/>
    <xf numFmtId="199" fontId="34" fillId="0" borderId="0" applyFont="0" applyFill="0" applyBorder="0" applyAlignment="0" applyProtection="0"/>
    <xf numFmtId="200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202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204" fontId="14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1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4" fillId="0" borderId="0"/>
    <xf numFmtId="37" fontId="97" fillId="49" borderId="4" applyBorder="0">
      <alignment horizontal="left" vertical="center" indent="2"/>
    </xf>
    <xf numFmtId="0" fontId="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2" fillId="0" borderId="0"/>
    <xf numFmtId="0" fontId="100" fillId="0" borderId="0"/>
    <xf numFmtId="0" fontId="32" fillId="0" borderId="0"/>
    <xf numFmtId="0" fontId="101" fillId="0" borderId="0"/>
    <xf numFmtId="0" fontId="12" fillId="0" borderId="0"/>
    <xf numFmtId="0" fontId="102" fillId="52" borderId="17" applyNumberFormat="0" applyFont="0" applyAlignment="0" applyProtection="0"/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103" fillId="42" borderId="18" applyNumberFormat="0" applyAlignment="0" applyProtection="0"/>
    <xf numFmtId="40" fontId="104" fillId="53" borderId="0">
      <alignment horizontal="right"/>
    </xf>
    <xf numFmtId="0" fontId="105" fillId="50" borderId="0">
      <alignment horizontal="center"/>
    </xf>
    <xf numFmtId="0" fontId="106" fillId="54" borderId="0"/>
    <xf numFmtId="0" fontId="107" fillId="53" borderId="0" applyBorder="0">
      <alignment horizontal="centerContinuous"/>
    </xf>
    <xf numFmtId="0" fontId="108" fillId="54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4" borderId="18" applyNumberFormat="0" applyProtection="0">
      <alignment vertical="center"/>
    </xf>
    <xf numFmtId="4" fontId="114" fillId="44" borderId="18" applyNumberFormat="0" applyProtection="0">
      <alignment vertical="center"/>
    </xf>
    <xf numFmtId="4" fontId="104" fillId="44" borderId="18" applyNumberFormat="0" applyProtection="0">
      <alignment horizontal="left" vertical="center" indent="1"/>
    </xf>
    <xf numFmtId="4" fontId="104" fillId="44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04" fillId="56" borderId="18" applyNumberFormat="0" applyProtection="0">
      <alignment horizontal="right" vertical="center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7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42" fillId="64" borderId="18" applyNumberFormat="0" applyProtection="0">
      <alignment horizontal="left" vertical="center" indent="1"/>
    </xf>
    <xf numFmtId="4" fontId="104" fillId="65" borderId="20" applyNumberFormat="0" applyProtection="0">
      <alignment horizontal="left" vertical="center" indent="1"/>
    </xf>
    <xf numFmtId="4" fontId="115" fillId="6" borderId="0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16" fillId="65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2" fillId="0" borderId="0"/>
    <xf numFmtId="4" fontId="104" fillId="67" borderId="18" applyNumberFormat="0" applyProtection="0">
      <alignment vertical="center"/>
    </xf>
    <xf numFmtId="4" fontId="114" fillId="67" borderId="18" applyNumberFormat="0" applyProtection="0">
      <alignment vertical="center"/>
    </xf>
    <xf numFmtId="4" fontId="104" fillId="67" borderId="18" applyNumberFormat="0" applyProtection="0">
      <alignment horizontal="left" vertical="center" indent="1"/>
    </xf>
    <xf numFmtId="4" fontId="104" fillId="67" borderId="18" applyNumberFormat="0" applyProtection="0">
      <alignment horizontal="left" vertical="center" indent="1"/>
    </xf>
    <xf numFmtId="4" fontId="104" fillId="65" borderId="18" applyNumberFormat="0" applyProtection="0">
      <alignment horizontal="right" vertical="center"/>
    </xf>
    <xf numFmtId="4" fontId="114" fillId="65" borderId="18" applyNumberFormat="0" applyProtection="0">
      <alignment horizontal="right" vertical="center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117" fillId="0" borderId="0"/>
    <xf numFmtId="4" fontId="118" fillId="65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2" fillId="0" borderId="0" applyNumberFormat="0" applyFill="0" applyBorder="0" applyAlignment="0" applyProtection="0">
      <alignment horizontal="center"/>
    </xf>
    <xf numFmtId="0" fontId="119" fillId="0" borderId="0"/>
    <xf numFmtId="0" fontId="12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" applyBorder="0" applyProtection="0">
      <alignment horizontal="right" vertical="center"/>
    </xf>
    <xf numFmtId="0" fontId="122" fillId="68" borderId="0" applyBorder="0" applyProtection="0">
      <alignment horizontal="centerContinuous" vertical="center"/>
    </xf>
    <xf numFmtId="0" fontId="122" fillId="69" borderId="1" applyBorder="0" applyProtection="0">
      <alignment horizontal="centerContinuous" vertical="center"/>
    </xf>
    <xf numFmtId="0" fontId="123" fillId="0" borderId="0"/>
    <xf numFmtId="166" fontId="124" fillId="70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134" fillId="0" borderId="0"/>
    <xf numFmtId="209" fontId="34" fillId="0" borderId="0" applyFont="0" applyFill="0" applyBorder="0" applyAlignment="0" applyProtection="0"/>
    <xf numFmtId="210" fontId="34" fillId="0" borderId="0" applyFont="0" applyFill="0" applyBorder="0" applyAlignment="0" applyProtection="0"/>
    <xf numFmtId="0" fontId="134" fillId="0" borderId="0"/>
    <xf numFmtId="0" fontId="135" fillId="0" borderId="0" applyNumberFormat="0" applyFill="0" applyBorder="0" applyAlignment="0" applyProtection="0"/>
    <xf numFmtId="0" fontId="136" fillId="0" borderId="1" applyBorder="0" applyProtection="0">
      <alignment horizontal="right"/>
    </xf>
    <xf numFmtId="211" fontId="46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7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72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73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7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177" fontId="38" fillId="0" borderId="7">
      <protection locked="0"/>
    </xf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137" fillId="20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3" fontId="138" fillId="0" borderId="0">
      <alignment horizontal="center" vertical="center" textRotation="90" wrapText="1"/>
    </xf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39" fillId="75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0" fillId="75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4" fontId="14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143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4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5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6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8" fillId="0" borderId="25" applyBorder="0">
      <alignment horizontal="center" vertical="center" wrapText="1"/>
    </xf>
    <xf numFmtId="177" fontId="56" fillId="46" borderId="7"/>
    <xf numFmtId="4" fontId="102" fillId="44" borderId="2" applyBorder="0">
      <alignment horizontal="right"/>
    </xf>
    <xf numFmtId="49" fontId="149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50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2" applyBorder="0">
      <alignment vertical="center"/>
    </xf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151" fillId="76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20" fillId="0" borderId="0">
      <alignment horizontal="center" vertical="top" wrapText="1"/>
    </xf>
    <xf numFmtId="0" fontId="20" fillId="0" borderId="0">
      <alignment horizontal="center" vertical="top" wrapText="1"/>
    </xf>
    <xf numFmtId="0" fontId="152" fillId="0" borderId="0">
      <alignment horizontal="centerContinuous" vertical="center" wrapText="1"/>
    </xf>
    <xf numFmtId="0" fontId="20" fillId="0" borderId="0">
      <alignment horizontal="center" vertical="top" wrapText="1"/>
    </xf>
    <xf numFmtId="212" fontId="153" fillId="3" borderId="2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4" fillId="0" borderId="0"/>
    <xf numFmtId="0" fontId="155" fillId="49" borderId="0" applyFill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56" fillId="77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49" fontId="102" fillId="0" borderId="0" applyBorder="0">
      <alignment vertical="top"/>
    </xf>
    <xf numFmtId="0" fontId="157" fillId="0" borderId="0"/>
    <xf numFmtId="49" fontId="102" fillId="0" borderId="0" applyBorder="0">
      <alignment vertical="top"/>
    </xf>
    <xf numFmtId="0" fontId="158" fillId="0" borderId="0"/>
    <xf numFmtId="0" fontId="158" fillId="0" borderId="0"/>
    <xf numFmtId="0" fontId="6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6" fillId="0" borderId="0"/>
    <xf numFmtId="0" fontId="2" fillId="0" borderId="0"/>
    <xf numFmtId="0" fontId="34" fillId="0" borderId="0"/>
    <xf numFmtId="0" fontId="2" fillId="0" borderId="0"/>
    <xf numFmtId="49" fontId="102" fillId="0" borderId="0" applyBorder="0">
      <alignment vertical="top"/>
    </xf>
    <xf numFmtId="0" fontId="28" fillId="0" borderId="0"/>
    <xf numFmtId="0" fontId="2" fillId="0" borderId="0"/>
    <xf numFmtId="0" fontId="34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159" fillId="16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2" fontId="160" fillId="44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78" borderId="17" applyNumberForma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2" fillId="0" borderId="0"/>
    <xf numFmtId="166" fontId="9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2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ill="0" applyBorder="0" applyAlignment="0" applyProtection="0"/>
    <xf numFmtId="43" fontId="2" fillId="0" borderId="0" applyFont="0" applyFill="0" applyBorder="0" applyAlignment="0" applyProtection="0"/>
    <xf numFmtId="214" fontId="34" fillId="0" borderId="0" applyFill="0" applyBorder="0" applyAlignment="0" applyProtection="0"/>
    <xf numFmtId="214" fontId="34" fillId="0" borderId="0" applyFill="0" applyBorder="0" applyAlignment="0" applyProtection="0"/>
    <xf numFmtId="214" fontId="34" fillId="0" borderId="0" applyFill="0" applyBorder="0" applyAlignment="0" applyProtection="0"/>
    <xf numFmtId="215" fontId="34" fillId="0" borderId="0" applyFont="0" applyFill="0" applyBorder="0" applyAlignment="0" applyProtection="0"/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79" borderId="27" applyBorder="0">
      <alignment horizontal="right"/>
    </xf>
    <xf numFmtId="4" fontId="102" fillId="3" borderId="2" applyFont="0" applyBorder="0">
      <alignment horizontal="right"/>
    </xf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67" fillId="17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216" fontId="2" fillId="0" borderId="2" applyFont="0" applyFill="0" applyBorder="0" applyProtection="0">
      <alignment horizontal="center" vertical="center"/>
    </xf>
    <xf numFmtId="0" fontId="11" fillId="0" borderId="0">
      <protection locked="0"/>
    </xf>
    <xf numFmtId="217" fontId="11" fillId="0" borderId="0">
      <protection locked="0"/>
    </xf>
    <xf numFmtId="44" fontId="16" fillId="0" borderId="0">
      <protection locked="0"/>
    </xf>
    <xf numFmtId="0" fontId="38" fillId="0" borderId="2" applyBorder="0">
      <alignment horizontal="center" vertical="center" wrapText="1"/>
    </xf>
    <xf numFmtId="49" fontId="168" fillId="0" borderId="2" applyNumberFormat="0" applyFill="0" applyAlignment="0" applyProtection="0"/>
  </cellStyleXfs>
  <cellXfs count="40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Border="1" applyAlignment="1"/>
    <xf numFmtId="0" fontId="4" fillId="0" borderId="0" xfId="1" applyFont="1" applyAlignment="1">
      <alignment horizontal="left"/>
    </xf>
    <xf numFmtId="49" fontId="4" fillId="0" borderId="0" xfId="1" applyNumberFormat="1" applyFont="1" applyBorder="1" applyAlignment="1"/>
    <xf numFmtId="0" fontId="4" fillId="0" borderId="0" xfId="1" applyFont="1" applyBorder="1"/>
    <xf numFmtId="0" fontId="8" fillId="0" borderId="0" xfId="1" applyFont="1"/>
    <xf numFmtId="0" fontId="8" fillId="0" borderId="2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justify" vertical="center" wrapText="1"/>
    </xf>
    <xf numFmtId="0" fontId="8" fillId="0" borderId="2" xfId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0" fontId="6" fillId="0" borderId="0" xfId="3" applyFont="1" applyAlignment="1"/>
    <xf numFmtId="41" fontId="6" fillId="0" borderId="0" xfId="3" applyNumberFormat="1" applyFont="1" applyAlignment="1"/>
    <xf numFmtId="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 wrapText="1" indent="3"/>
    </xf>
    <xf numFmtId="0" fontId="8" fillId="0" borderId="2" xfId="1" applyFont="1" applyFill="1" applyBorder="1" applyAlignment="1">
      <alignment horizontal="left" vertical="center" wrapText="1" indent="5"/>
    </xf>
    <xf numFmtId="0" fontId="8" fillId="0" borderId="2" xfId="1" applyFont="1" applyFill="1" applyBorder="1" applyAlignment="1">
      <alignment horizontal="left" vertical="center" wrapText="1" indent="7"/>
    </xf>
    <xf numFmtId="192" fontId="8" fillId="0" borderId="2" xfId="1" applyNumberFormat="1" applyFont="1" applyFill="1" applyBorder="1" applyAlignment="1">
      <alignment horizontal="right" vertical="center"/>
    </xf>
    <xf numFmtId="216" fontId="8" fillId="0" borderId="2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3" fontId="8" fillId="0" borderId="0" xfId="1" applyNumberFormat="1" applyFont="1"/>
    <xf numFmtId="164" fontId="8" fillId="0" borderId="0" xfId="1" applyNumberFormat="1" applyFont="1"/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4" fillId="0" borderId="0" xfId="1" applyFont="1" applyFill="1"/>
    <xf numFmtId="0" fontId="4" fillId="0" borderId="0" xfId="1" applyFont="1" applyFill="1" applyBorder="1" applyAlignment="1"/>
    <xf numFmtId="0" fontId="4" fillId="0" borderId="0" xfId="1" applyFont="1" applyFill="1" applyBorder="1"/>
    <xf numFmtId="0" fontId="3" fillId="0" borderId="0" xfId="1" applyFont="1" applyFill="1"/>
  </cellXfs>
  <cellStyles count="1604">
    <cellStyle name=" 1" xfId="9"/>
    <cellStyle name="%" xfId="10"/>
    <cellStyle name="%_Inputs" xfId="11"/>
    <cellStyle name="%_Inputs (const)" xfId="12"/>
    <cellStyle name="%_Inputs Co" xfId="13"/>
    <cellStyle name=";;;" xfId="14"/>
    <cellStyle name="_Model_RAB Мой" xfId="15"/>
    <cellStyle name="_Model_RAB Мой_46EE.2011(v1.0)" xfId="16"/>
    <cellStyle name="_Model_RAB Мой_ARMRAZR" xfId="17"/>
    <cellStyle name="_Model_RAB Мой_BALANCE.WARM.2011YEAR.NEW.UPDATE.SCHEME" xfId="18"/>
    <cellStyle name="_Model_RAB Мой_NADB.JNVLS.APTEKA.2011(v1.3.3)" xfId="19"/>
    <cellStyle name="_Model_RAB Мой_NADB.JNVLS.APTEKA.2011(v1.3.4)" xfId="20"/>
    <cellStyle name="_Model_RAB Мой_PREDEL.JKH.UTV.2011(v1.0.1)" xfId="21"/>
    <cellStyle name="_Model_RAB Мой_UPDATE.46EE.2011.TO.1.1" xfId="22"/>
    <cellStyle name="_Model_RAB Мой_UPDATE.BALANCE.WARM.2011YEAR.TO.1.1" xfId="23"/>
    <cellStyle name="_Model_RAB_MRSK_svod" xfId="24"/>
    <cellStyle name="_Model_RAB_MRSK_svod_46EE.2011(v1.0)" xfId="25"/>
    <cellStyle name="_Model_RAB_MRSK_svod_ARMRAZR" xfId="26"/>
    <cellStyle name="_Model_RAB_MRSK_svod_BALANCE.WARM.2011YEAR.NEW.UPDATE.SCHEME" xfId="27"/>
    <cellStyle name="_Model_RAB_MRSK_svod_NADB.JNVLS.APTEKA.2011(v1.3.3)" xfId="28"/>
    <cellStyle name="_Model_RAB_MRSK_svod_NADB.JNVLS.APTEKA.2011(v1.3.4)" xfId="29"/>
    <cellStyle name="_Model_RAB_MRSK_svod_PREDEL.JKH.UTV.2011(v1.0.1)" xfId="30"/>
    <cellStyle name="_Model_RAB_MRSK_svod_UPDATE.46EE.2011.TO.1.1" xfId="31"/>
    <cellStyle name="_Model_RAB_MRSK_svod_UPDATE.BALANCE.WARM.2011YEAR.TO.1.1" xfId="32"/>
    <cellStyle name="_ВО ОП ТЭС-ОТ- 2007" xfId="37"/>
    <cellStyle name="_ВФ ОАО ТЭС-ОТ- 2009" xfId="38"/>
    <cellStyle name="_выручка по присоединениям2" xfId="39"/>
    <cellStyle name="_Договор аренды ЯЭ с разбивкой" xfId="40"/>
    <cellStyle name="_Исходные данные для модели" xfId="41"/>
    <cellStyle name="_МОДЕЛЬ_1 (2)" xfId="42"/>
    <cellStyle name="_МОДЕЛЬ_1 (2)_46EE.2011(v1.0)" xfId="43"/>
    <cellStyle name="_МОДЕЛЬ_1 (2)_ARMRAZR" xfId="44"/>
    <cellStyle name="_МОДЕЛЬ_1 (2)_BALANCE.WARM.2011YEAR.NEW.UPDATE.SCHEME" xfId="45"/>
    <cellStyle name="_МОДЕЛЬ_1 (2)_NADB.JNVLS.APTEKA.2011(v1.3.3)" xfId="46"/>
    <cellStyle name="_МОДЕЛЬ_1 (2)_NADB.JNVLS.APTEKA.2011(v1.3.4)" xfId="47"/>
    <cellStyle name="_МОДЕЛЬ_1 (2)_PREDEL.JKH.UTV.2011(v1.0.1)" xfId="48"/>
    <cellStyle name="_МОДЕЛЬ_1 (2)_UPDATE.46EE.2011.TO.1.1" xfId="49"/>
    <cellStyle name="_МОДЕЛЬ_1 (2)_UPDATE.BALANCE.WARM.2011YEAR.TO.1.1" xfId="50"/>
    <cellStyle name="_НВВ 2009 постатейно свод по филиалам_09_02_09" xfId="51"/>
    <cellStyle name="_НВВ 2009 постатейно свод по филиалам_для Валентина" xfId="52"/>
    <cellStyle name="_Омск" xfId="53"/>
    <cellStyle name="_ОТ ИД 2009" xfId="54"/>
    <cellStyle name="_пр 5 тариф RAB" xfId="55"/>
    <cellStyle name="_пр 5 тариф RAB_46EE.2011(v1.0)" xfId="56"/>
    <cellStyle name="_пр 5 тариф RAB_ARMRAZR" xfId="57"/>
    <cellStyle name="_пр 5 тариф RAB_BALANCE.WARM.2011YEAR.NEW.UPDATE.SCHEME" xfId="58"/>
    <cellStyle name="_пр 5 тариф RAB_NADB.JNVLS.APTEKA.2011(v1.3.3)" xfId="59"/>
    <cellStyle name="_пр 5 тариф RAB_NADB.JNVLS.APTEKA.2011(v1.3.4)" xfId="60"/>
    <cellStyle name="_пр 5 тариф RAB_PREDEL.JKH.UTV.2011(v1.0.1)" xfId="61"/>
    <cellStyle name="_пр 5 тариф RAB_UPDATE.46EE.2011.TO.1.1" xfId="62"/>
    <cellStyle name="_пр 5 тариф RAB_UPDATE.BALANCE.WARM.2011YEAR.TO.1.1" xfId="63"/>
    <cellStyle name="_Предожение _ДБП_2009 г ( согласованные БП)  (2)" xfId="64"/>
    <cellStyle name="_Приложение МТС-3-КС" xfId="65"/>
    <cellStyle name="_Приложение-МТС--2-1" xfId="66"/>
    <cellStyle name="_Расчет RAB_22072008" xfId="67"/>
    <cellStyle name="_Расчет RAB_22072008_46EE.2011(v1.0)" xfId="68"/>
    <cellStyle name="_Расчет RAB_22072008_ARMRAZR" xfId="69"/>
    <cellStyle name="_Расчет RAB_22072008_BALANCE.WARM.2011YEAR.NEW.UPDATE.SCHEME" xfId="70"/>
    <cellStyle name="_Расчет RAB_22072008_NADB.JNVLS.APTEKA.2011(v1.3.3)" xfId="71"/>
    <cellStyle name="_Расчет RAB_22072008_NADB.JNVLS.APTEKA.2011(v1.3.4)" xfId="72"/>
    <cellStyle name="_Расчет RAB_22072008_PREDEL.JKH.UTV.2011(v1.0.1)" xfId="73"/>
    <cellStyle name="_Расчет RAB_22072008_UPDATE.46EE.2011.TO.1.1" xfId="74"/>
    <cellStyle name="_Расчет RAB_22072008_UPDATE.BALANCE.WARM.2011YEAR.TO.1.1" xfId="75"/>
    <cellStyle name="_Расчет RAB_Лен и МОЭСК_с 2010 года_14.04.2009_со сглаж_version 3.0_без ФСК" xfId="76"/>
    <cellStyle name="_Расчет RAB_Лен и МОЭСК_с 2010 года_14.04.2009_со сглаж_version 3.0_без ФСК_46EE.2011(v1.0)" xfId="77"/>
    <cellStyle name="_Расчет RAB_Лен и МОЭСК_с 2010 года_14.04.2009_со сглаж_version 3.0_без ФСК_ARMRAZR" xfId="78"/>
    <cellStyle name="_Расчет RAB_Лен и МОЭСК_с 2010 года_14.04.2009_со сглаж_version 3.0_без ФСК_BALANCE.WARM.2011YEAR.NEW.UPDATE.SCHEME" xfId="79"/>
    <cellStyle name="_Расчет RAB_Лен и МОЭСК_с 2010 года_14.04.2009_со сглаж_version 3.0_без ФСК_NADB.JNVLS.APTEKA.2011(v1.3.3)" xfId="80"/>
    <cellStyle name="_Расчет RAB_Лен и МОЭСК_с 2010 года_14.04.2009_со сглаж_version 3.0_без ФСК_NADB.JNVLS.APTEKA.2011(v1.3.4)" xfId="81"/>
    <cellStyle name="_Расчет RAB_Лен и МОЭСК_с 2010 года_14.04.2009_со сглаж_version 3.0_без ФСК_PREDEL.JKH.UTV.2011(v1.0.1)" xfId="82"/>
    <cellStyle name="_Расчет RAB_Лен и МОЭСК_с 2010 года_14.04.2009_со сглаж_version 3.0_без ФСК_UPDATE.46EE.2011.TO.1.1" xfId="83"/>
    <cellStyle name="_Расчет RAB_Лен и МОЭСК_с 2010 года_14.04.2009_со сглаж_version 3.0_без ФСК_UPDATE.BALANCE.WARM.2011YEAR.TO.1.1" xfId="84"/>
    <cellStyle name="_Свод по ИПР (2)" xfId="85"/>
    <cellStyle name="_таблицы для расчетов28-04-08_2006-2009_прибыль корр_по ИА" xfId="86"/>
    <cellStyle name="_таблицы для расчетов28-04-08_2006-2009с ИА" xfId="87"/>
    <cellStyle name="_Форма 6  РТК.xls(отчет по Адр пр. ЛО)" xfId="88"/>
    <cellStyle name="_Формат разбивки по МРСК_РСК" xfId="89"/>
    <cellStyle name="_Формат_для Согласования" xfId="90"/>
    <cellStyle name="_экон.форм-т ВО 1 с разбивкой" xfId="91"/>
    <cellStyle name="”€ќђќ‘ћ‚›‰" xfId="95"/>
    <cellStyle name="”€ќђќ‘ћ‚›‰ 2" xfId="96"/>
    <cellStyle name="”€Љ‘€ђЋ‚ЂЌЌ›‰" xfId="97"/>
    <cellStyle name="”€љ‘€ђћ‚ђќќ›‰ 2" xfId="98"/>
    <cellStyle name="”ќђќ‘ћ‚›‰" xfId="99"/>
    <cellStyle name="”ќђќ‘ћ‚›‰ 2" xfId="100"/>
    <cellStyle name="”ќђќ‘ћ‚›‰_REP.BLR.2011 исправ.1" xfId="101"/>
    <cellStyle name="”љ‘ђћ‚ђќќ›‰" xfId="102"/>
    <cellStyle name="”љ‘ђћ‚ђќќ›‰ 2" xfId="103"/>
    <cellStyle name="”љ‘ђћ‚ђќќ›‰_REP.BLR.2011 исправ.1" xfId="104"/>
    <cellStyle name="„…ќ…†ќ›‰" xfId="105"/>
    <cellStyle name="„…ќ…†ќ›‰ 2" xfId="106"/>
    <cellStyle name="„…ќ…†ќ›‰_REP.BLR.2011 исправ.1" xfId="107"/>
    <cellStyle name="„ђ’ђ" xfId="108"/>
    <cellStyle name="€’ћѓћ‚›‰" xfId="115"/>
    <cellStyle name="€’ћѓћ‚›‰ 2" xfId="116"/>
    <cellStyle name="‡ђѓћ‹ћ‚ћљ1" xfId="109"/>
    <cellStyle name="‡ђѓћ‹ћ‚ћљ1 2" xfId="110"/>
    <cellStyle name="‡ђѓћ‹ћ‚ћљ1_REP.BLR.2011 исправ.1" xfId="111"/>
    <cellStyle name="‡ђѓћ‹ћ‚ћљ2" xfId="112"/>
    <cellStyle name="‡ђѓћ‹ћ‚ћљ2 2" xfId="113"/>
    <cellStyle name="‡ђѓћ‹ћ‚ћљ2_REP.BLR.2011 исправ.1" xfId="114"/>
    <cellStyle name="’ћѓћ‚›‰" xfId="92"/>
    <cellStyle name="’ћѓћ‚›‰ 2" xfId="93"/>
    <cellStyle name="’ћѓћ‚›‰_REP.BLR.2011 исправ.1" xfId="94"/>
    <cellStyle name="" xfId="4"/>
    <cellStyle name="" xfId="5"/>
    <cellStyle name="_U1" xfId="33"/>
    <cellStyle name="_U1" xfId="34"/>
    <cellStyle name="" xfId="6"/>
    <cellStyle name="" xfId="7"/>
    <cellStyle name="_U1" xfId="35"/>
    <cellStyle name="_U1" xfId="36"/>
    <cellStyle name="" xfId="8"/>
    <cellStyle name="1" xfId="117"/>
    <cellStyle name="2" xfId="129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30"/>
    <cellStyle name="20% - Accent1 2" xfId="131"/>
    <cellStyle name="20% - Accent1_46EE.2011(v1.0)" xfId="132"/>
    <cellStyle name="20% - Accent2" xfId="133"/>
    <cellStyle name="20% - Accent2 2" xfId="134"/>
    <cellStyle name="20% - Accent2_46EE.2011(v1.0)" xfId="135"/>
    <cellStyle name="20% - Accent3" xfId="136"/>
    <cellStyle name="20% - Accent3 2" xfId="137"/>
    <cellStyle name="20% - Accent3_46EE.2011(v1.0)" xfId="138"/>
    <cellStyle name="20% - Accent4" xfId="139"/>
    <cellStyle name="20% - Accent4 2" xfId="140"/>
    <cellStyle name="20% - Accent4_46EE.2011(v1.0)" xfId="141"/>
    <cellStyle name="20% - Accent5" xfId="142"/>
    <cellStyle name="20% - Accent5 2" xfId="143"/>
    <cellStyle name="20% - Accent5_46EE.2011(v1.0)" xfId="144"/>
    <cellStyle name="20% - Accent6" xfId="145"/>
    <cellStyle name="20% - Accent6 2" xfId="146"/>
    <cellStyle name="20% - Accent6_46EE.2011(v1.0)" xfId="147"/>
    <cellStyle name="20% - Акцент1 10" xfId="148"/>
    <cellStyle name="20% - Акцент1 2" xfId="149"/>
    <cellStyle name="20% - Акцент1 2 2" xfId="150"/>
    <cellStyle name="20% - Акцент1 2 3" xfId="151"/>
    <cellStyle name="20% - Акцент1 2_46EE.2011(v1.0)" xfId="152"/>
    <cellStyle name="20% - Акцент1 3" xfId="153"/>
    <cellStyle name="20% - Акцент1 3 2" xfId="154"/>
    <cellStyle name="20% - Акцент1 3_46EE.2011(v1.0)" xfId="155"/>
    <cellStyle name="20% - Акцент1 4" xfId="156"/>
    <cellStyle name="20% - Акцент1 4 2" xfId="157"/>
    <cellStyle name="20% - Акцент1 4_46EE.2011(v1.0)" xfId="158"/>
    <cellStyle name="20% - Акцент1 5" xfId="159"/>
    <cellStyle name="20% - Акцент1 5 2" xfId="160"/>
    <cellStyle name="20% - Акцент1 5_46EE.2011(v1.0)" xfId="161"/>
    <cellStyle name="20% - Акцент1 6" xfId="162"/>
    <cellStyle name="20% - Акцент1 6 2" xfId="163"/>
    <cellStyle name="20% - Акцент1 6_46EE.2011(v1.0)" xfId="164"/>
    <cellStyle name="20% - Акцент1 7" xfId="165"/>
    <cellStyle name="20% - Акцент1 7 2" xfId="166"/>
    <cellStyle name="20% - Акцент1 7_46EE.2011(v1.0)" xfId="167"/>
    <cellStyle name="20% - Акцент1 8" xfId="168"/>
    <cellStyle name="20% - Акцент1 8 2" xfId="169"/>
    <cellStyle name="20% - Акцент1 8_46EE.2011(v1.0)" xfId="170"/>
    <cellStyle name="20% - Акцент1 9" xfId="171"/>
    <cellStyle name="20% - Акцент1 9 2" xfId="172"/>
    <cellStyle name="20% - Акцент1 9_46EE.2011(v1.0)" xfId="173"/>
    <cellStyle name="20% - Акцент2 10" xfId="174"/>
    <cellStyle name="20% - Акцент2 2" xfId="175"/>
    <cellStyle name="20% - Акцент2 2 2" xfId="176"/>
    <cellStyle name="20% - Акцент2 2 3" xfId="177"/>
    <cellStyle name="20% - Акцент2 2_46EE.2011(v1.0)" xfId="178"/>
    <cellStyle name="20% - Акцент2 3" xfId="179"/>
    <cellStyle name="20% - Акцент2 3 2" xfId="180"/>
    <cellStyle name="20% - Акцент2 3_46EE.2011(v1.0)" xfId="181"/>
    <cellStyle name="20% - Акцент2 4" xfId="182"/>
    <cellStyle name="20% - Акцент2 4 2" xfId="183"/>
    <cellStyle name="20% - Акцент2 4_46EE.2011(v1.0)" xfId="184"/>
    <cellStyle name="20% - Акцент2 5" xfId="185"/>
    <cellStyle name="20% - Акцент2 5 2" xfId="186"/>
    <cellStyle name="20% - Акцент2 5_46EE.2011(v1.0)" xfId="187"/>
    <cellStyle name="20% - Акцент2 6" xfId="188"/>
    <cellStyle name="20% - Акцент2 6 2" xfId="189"/>
    <cellStyle name="20% - Акцент2 6_46EE.2011(v1.0)" xfId="190"/>
    <cellStyle name="20% - Акцент2 7" xfId="191"/>
    <cellStyle name="20% - Акцент2 7 2" xfId="192"/>
    <cellStyle name="20% - Акцент2 7_46EE.2011(v1.0)" xfId="193"/>
    <cellStyle name="20% - Акцент2 8" xfId="194"/>
    <cellStyle name="20% - Акцент2 8 2" xfId="195"/>
    <cellStyle name="20% - Акцент2 8_46EE.2011(v1.0)" xfId="196"/>
    <cellStyle name="20% - Акцент2 9" xfId="197"/>
    <cellStyle name="20% - Акцент2 9 2" xfId="198"/>
    <cellStyle name="20% - Акцент2 9_46EE.2011(v1.0)" xfId="199"/>
    <cellStyle name="20% - Акцент3 10" xfId="200"/>
    <cellStyle name="20% - Акцент3 2" xfId="201"/>
    <cellStyle name="20% - Акцент3 2 2" xfId="202"/>
    <cellStyle name="20% - Акцент3 2 3" xfId="203"/>
    <cellStyle name="20% - Акцент3 2_46EE.2011(v1.0)" xfId="204"/>
    <cellStyle name="20% - Акцент3 3" xfId="205"/>
    <cellStyle name="20% - Акцент3 3 2" xfId="206"/>
    <cellStyle name="20% - Акцент3 3_46EE.2011(v1.0)" xfId="207"/>
    <cellStyle name="20% - Акцент3 4" xfId="208"/>
    <cellStyle name="20% - Акцент3 4 2" xfId="209"/>
    <cellStyle name="20% - Акцент3 4_46EE.2011(v1.0)" xfId="210"/>
    <cellStyle name="20% - Акцент3 5" xfId="211"/>
    <cellStyle name="20% - Акцент3 5 2" xfId="212"/>
    <cellStyle name="20% - Акцент3 5_46EE.2011(v1.0)" xfId="213"/>
    <cellStyle name="20% - Акцент3 6" xfId="214"/>
    <cellStyle name="20% - Акцент3 6 2" xfId="215"/>
    <cellStyle name="20% - Акцент3 6_46EE.2011(v1.0)" xfId="216"/>
    <cellStyle name="20% - Акцент3 7" xfId="217"/>
    <cellStyle name="20% - Акцент3 7 2" xfId="218"/>
    <cellStyle name="20% - Акцент3 7_46EE.2011(v1.0)" xfId="219"/>
    <cellStyle name="20% - Акцент3 8" xfId="220"/>
    <cellStyle name="20% - Акцент3 8 2" xfId="221"/>
    <cellStyle name="20% - Акцент3 8_46EE.2011(v1.0)" xfId="222"/>
    <cellStyle name="20% - Акцент3 9" xfId="223"/>
    <cellStyle name="20% - Акцент3 9 2" xfId="224"/>
    <cellStyle name="20% - Акцент3 9_46EE.2011(v1.0)" xfId="225"/>
    <cellStyle name="20% - Акцент4 10" xfId="226"/>
    <cellStyle name="20% - Акцент4 2" xfId="227"/>
    <cellStyle name="20% - Акцент4 2 2" xfId="228"/>
    <cellStyle name="20% - Акцент4 2 3" xfId="229"/>
    <cellStyle name="20% - Акцент4 2_46EE.2011(v1.0)" xfId="230"/>
    <cellStyle name="20% - Акцент4 3" xfId="231"/>
    <cellStyle name="20% - Акцент4 3 2" xfId="232"/>
    <cellStyle name="20% - Акцент4 3_46EE.2011(v1.0)" xfId="233"/>
    <cellStyle name="20% - Акцент4 4" xfId="234"/>
    <cellStyle name="20% - Акцент4 4 2" xfId="235"/>
    <cellStyle name="20% - Акцент4 4_46EE.2011(v1.0)" xfId="236"/>
    <cellStyle name="20% - Акцент4 5" xfId="237"/>
    <cellStyle name="20% - Акцент4 5 2" xfId="238"/>
    <cellStyle name="20% - Акцент4 5_46EE.2011(v1.0)" xfId="239"/>
    <cellStyle name="20% - Акцент4 6" xfId="240"/>
    <cellStyle name="20% - Акцент4 6 2" xfId="241"/>
    <cellStyle name="20% - Акцент4 6_46EE.2011(v1.0)" xfId="242"/>
    <cellStyle name="20% - Акцент4 7" xfId="243"/>
    <cellStyle name="20% - Акцент4 7 2" xfId="244"/>
    <cellStyle name="20% - Акцент4 7_46EE.2011(v1.0)" xfId="245"/>
    <cellStyle name="20% - Акцент4 8" xfId="246"/>
    <cellStyle name="20% - Акцент4 8 2" xfId="247"/>
    <cellStyle name="20% - Акцент4 8_46EE.2011(v1.0)" xfId="248"/>
    <cellStyle name="20% - Акцент4 9" xfId="249"/>
    <cellStyle name="20% - Акцент4 9 2" xfId="250"/>
    <cellStyle name="20% - Акцент4 9_46EE.2011(v1.0)" xfId="251"/>
    <cellStyle name="20% - Акцент5 10" xfId="252"/>
    <cellStyle name="20% - Акцент5 2" xfId="253"/>
    <cellStyle name="20% - Акцент5 2 2" xfId="254"/>
    <cellStyle name="20% - Акцент5 2 3" xfId="255"/>
    <cellStyle name="20% - Акцент5 2_46EE.2011(v1.0)" xfId="256"/>
    <cellStyle name="20% - Акцент5 3" xfId="257"/>
    <cellStyle name="20% - Акцент5 3 2" xfId="258"/>
    <cellStyle name="20% - Акцент5 3_46EE.2011(v1.0)" xfId="259"/>
    <cellStyle name="20% - Акцент5 4" xfId="260"/>
    <cellStyle name="20% - Акцент5 4 2" xfId="261"/>
    <cellStyle name="20% - Акцент5 4_46EE.2011(v1.0)" xfId="262"/>
    <cellStyle name="20% - Акцент5 5" xfId="263"/>
    <cellStyle name="20% - Акцент5 5 2" xfId="264"/>
    <cellStyle name="20% - Акцент5 5_46EE.2011(v1.0)" xfId="265"/>
    <cellStyle name="20% - Акцент5 6" xfId="266"/>
    <cellStyle name="20% - Акцент5 6 2" xfId="267"/>
    <cellStyle name="20% - Акцент5 6_46EE.2011(v1.0)" xfId="268"/>
    <cellStyle name="20% - Акцент5 7" xfId="269"/>
    <cellStyle name="20% - Акцент5 7 2" xfId="270"/>
    <cellStyle name="20% - Акцент5 7_46EE.2011(v1.0)" xfId="271"/>
    <cellStyle name="20% - Акцент5 8" xfId="272"/>
    <cellStyle name="20% - Акцент5 8 2" xfId="273"/>
    <cellStyle name="20% - Акцент5 8_46EE.2011(v1.0)" xfId="274"/>
    <cellStyle name="20% - Акцент5 9" xfId="275"/>
    <cellStyle name="20% - Акцент5 9 2" xfId="276"/>
    <cellStyle name="20% - Акцент5 9_46EE.2011(v1.0)" xfId="277"/>
    <cellStyle name="20% - Акцент6 10" xfId="278"/>
    <cellStyle name="20% - Акцент6 2" xfId="279"/>
    <cellStyle name="20% - Акцент6 2 2" xfId="280"/>
    <cellStyle name="20% - Акцент6 2 3" xfId="281"/>
    <cellStyle name="20% - Акцент6 2_46EE.2011(v1.0)" xfId="282"/>
    <cellStyle name="20% - Акцент6 3" xfId="283"/>
    <cellStyle name="20% - Акцент6 3 2" xfId="284"/>
    <cellStyle name="20% - Акцент6 3_46EE.2011(v1.0)" xfId="285"/>
    <cellStyle name="20% - Акцент6 4" xfId="286"/>
    <cellStyle name="20% - Акцент6 4 2" xfId="287"/>
    <cellStyle name="20% - Акцент6 4_46EE.2011(v1.0)" xfId="288"/>
    <cellStyle name="20% - Акцент6 5" xfId="289"/>
    <cellStyle name="20% - Акцент6 5 2" xfId="290"/>
    <cellStyle name="20% - Акцент6 5_46EE.2011(v1.0)" xfId="291"/>
    <cellStyle name="20% - Акцент6 6" xfId="292"/>
    <cellStyle name="20% - Акцент6 6 2" xfId="293"/>
    <cellStyle name="20% - Акцент6 6_46EE.2011(v1.0)" xfId="294"/>
    <cellStyle name="20% - Акцент6 7" xfId="295"/>
    <cellStyle name="20% - Акцент6 7 2" xfId="296"/>
    <cellStyle name="20% - Акцент6 7_46EE.2011(v1.0)" xfId="297"/>
    <cellStyle name="20% - Акцент6 8" xfId="298"/>
    <cellStyle name="20% - Акцент6 8 2" xfId="299"/>
    <cellStyle name="20% - Акцент6 8_46EE.2011(v1.0)" xfId="300"/>
    <cellStyle name="20% - Акцент6 9" xfId="301"/>
    <cellStyle name="20% - Акцент6 9 2" xfId="302"/>
    <cellStyle name="20% - Акцент6 9_46EE.2011(v1.0)" xfId="303"/>
    <cellStyle name="40% - Accent1" xfId="304"/>
    <cellStyle name="40% - Accent1 2" xfId="305"/>
    <cellStyle name="40% - Accent1_46EE.2011(v1.0)" xfId="306"/>
    <cellStyle name="40% - Accent2" xfId="307"/>
    <cellStyle name="40% - Accent2 2" xfId="308"/>
    <cellStyle name="40% - Accent2_46EE.2011(v1.0)" xfId="309"/>
    <cellStyle name="40% - Accent3" xfId="310"/>
    <cellStyle name="40% - Accent3 2" xfId="311"/>
    <cellStyle name="40% - Accent3_46EE.2011(v1.0)" xfId="312"/>
    <cellStyle name="40% - Accent4" xfId="313"/>
    <cellStyle name="40% - Accent4 2" xfId="314"/>
    <cellStyle name="40% - Accent4_46EE.2011(v1.0)" xfId="315"/>
    <cellStyle name="40% - Accent5" xfId="316"/>
    <cellStyle name="40% - Accent5 2" xfId="317"/>
    <cellStyle name="40% - Accent5_46EE.2011(v1.0)" xfId="318"/>
    <cellStyle name="40% - Accent6" xfId="319"/>
    <cellStyle name="40% - Accent6 2" xfId="320"/>
    <cellStyle name="40% - Accent6_46EE.2011(v1.0)" xfId="321"/>
    <cellStyle name="40% - Акцент1 10" xfId="322"/>
    <cellStyle name="40% - Акцент1 2" xfId="323"/>
    <cellStyle name="40% - Акцент1 2 2" xfId="324"/>
    <cellStyle name="40% - Акцент1 2 3" xfId="325"/>
    <cellStyle name="40% - Акцент1 2_46EE.2011(v1.0)" xfId="326"/>
    <cellStyle name="40% - Акцент1 3" xfId="327"/>
    <cellStyle name="40% - Акцент1 3 2" xfId="328"/>
    <cellStyle name="40% - Акцент1 3_46EE.2011(v1.0)" xfId="329"/>
    <cellStyle name="40% - Акцент1 4" xfId="330"/>
    <cellStyle name="40% - Акцент1 4 2" xfId="331"/>
    <cellStyle name="40% - Акцент1 4_46EE.2011(v1.0)" xfId="332"/>
    <cellStyle name="40% - Акцент1 5" xfId="333"/>
    <cellStyle name="40% - Акцент1 5 2" xfId="334"/>
    <cellStyle name="40% - Акцент1 5_46EE.2011(v1.0)" xfId="335"/>
    <cellStyle name="40% - Акцент1 6" xfId="336"/>
    <cellStyle name="40% - Акцент1 6 2" xfId="337"/>
    <cellStyle name="40% - Акцент1 6_46EE.2011(v1.0)" xfId="338"/>
    <cellStyle name="40% - Акцент1 7" xfId="339"/>
    <cellStyle name="40% - Акцент1 7 2" xfId="340"/>
    <cellStyle name="40% - Акцент1 7_46EE.2011(v1.0)" xfId="341"/>
    <cellStyle name="40% - Акцент1 8" xfId="342"/>
    <cellStyle name="40% - Акцент1 8 2" xfId="343"/>
    <cellStyle name="40% - Акцент1 8_46EE.2011(v1.0)" xfId="344"/>
    <cellStyle name="40% - Акцент1 9" xfId="345"/>
    <cellStyle name="40% - Акцент1 9 2" xfId="346"/>
    <cellStyle name="40% - Акцент1 9_46EE.2011(v1.0)" xfId="347"/>
    <cellStyle name="40% - Акцент2 10" xfId="348"/>
    <cellStyle name="40% - Акцент2 2" xfId="349"/>
    <cellStyle name="40% - Акцент2 2 2" xfId="350"/>
    <cellStyle name="40% - Акцент2 2 3" xfId="351"/>
    <cellStyle name="40% - Акцент2 2_46EE.2011(v1.0)" xfId="352"/>
    <cellStyle name="40% - Акцент2 3" xfId="353"/>
    <cellStyle name="40% - Акцент2 3 2" xfId="354"/>
    <cellStyle name="40% - Акцент2 3_46EE.2011(v1.0)" xfId="355"/>
    <cellStyle name="40% - Акцент2 4" xfId="356"/>
    <cellStyle name="40% - Акцент2 4 2" xfId="357"/>
    <cellStyle name="40% - Акцент2 4_46EE.2011(v1.0)" xfId="358"/>
    <cellStyle name="40% - Акцент2 5" xfId="359"/>
    <cellStyle name="40% - Акцент2 5 2" xfId="360"/>
    <cellStyle name="40% - Акцент2 5_46EE.2011(v1.0)" xfId="361"/>
    <cellStyle name="40% - Акцент2 6" xfId="362"/>
    <cellStyle name="40% - Акцент2 6 2" xfId="363"/>
    <cellStyle name="40% - Акцент2 6_46EE.2011(v1.0)" xfId="364"/>
    <cellStyle name="40% - Акцент2 7" xfId="365"/>
    <cellStyle name="40% - Акцент2 7 2" xfId="366"/>
    <cellStyle name="40% - Акцент2 7_46EE.2011(v1.0)" xfId="367"/>
    <cellStyle name="40% - Акцент2 8" xfId="368"/>
    <cellStyle name="40% - Акцент2 8 2" xfId="369"/>
    <cellStyle name="40% - Акцент2 8_46EE.2011(v1.0)" xfId="370"/>
    <cellStyle name="40% - Акцент2 9" xfId="371"/>
    <cellStyle name="40% - Акцент2 9 2" xfId="372"/>
    <cellStyle name="40% - Акцент2 9_46EE.2011(v1.0)" xfId="373"/>
    <cellStyle name="40% - Акцент3 10" xfId="374"/>
    <cellStyle name="40% - Акцент3 2" xfId="375"/>
    <cellStyle name="40% - Акцент3 2 2" xfId="376"/>
    <cellStyle name="40% - Акцент3 2 3" xfId="377"/>
    <cellStyle name="40% - Акцент3 2_46EE.2011(v1.0)" xfId="378"/>
    <cellStyle name="40% - Акцент3 3" xfId="379"/>
    <cellStyle name="40% - Акцент3 3 2" xfId="380"/>
    <cellStyle name="40% - Акцент3 3_46EE.2011(v1.0)" xfId="381"/>
    <cellStyle name="40% - Акцент3 4" xfId="382"/>
    <cellStyle name="40% - Акцент3 4 2" xfId="383"/>
    <cellStyle name="40% - Акцент3 4_46EE.2011(v1.0)" xfId="384"/>
    <cellStyle name="40% - Акцент3 5" xfId="385"/>
    <cellStyle name="40% - Акцент3 5 2" xfId="386"/>
    <cellStyle name="40% - Акцент3 5_46EE.2011(v1.0)" xfId="387"/>
    <cellStyle name="40% - Акцент3 6" xfId="388"/>
    <cellStyle name="40% - Акцент3 6 2" xfId="389"/>
    <cellStyle name="40% - Акцент3 6_46EE.2011(v1.0)" xfId="390"/>
    <cellStyle name="40% - Акцент3 7" xfId="391"/>
    <cellStyle name="40% - Акцент3 7 2" xfId="392"/>
    <cellStyle name="40% - Акцент3 7_46EE.2011(v1.0)" xfId="393"/>
    <cellStyle name="40% - Акцент3 8" xfId="394"/>
    <cellStyle name="40% - Акцент3 8 2" xfId="395"/>
    <cellStyle name="40% - Акцент3 8_46EE.2011(v1.0)" xfId="396"/>
    <cellStyle name="40% - Акцент3 9" xfId="397"/>
    <cellStyle name="40% - Акцент3 9 2" xfId="398"/>
    <cellStyle name="40% - Акцент3 9_46EE.2011(v1.0)" xfId="399"/>
    <cellStyle name="40% - Акцент4 10" xfId="400"/>
    <cellStyle name="40% - Акцент4 2" xfId="401"/>
    <cellStyle name="40% - Акцент4 2 2" xfId="402"/>
    <cellStyle name="40% - Акцент4 2 3" xfId="403"/>
    <cellStyle name="40% - Акцент4 2_46EE.2011(v1.0)" xfId="404"/>
    <cellStyle name="40% - Акцент4 3" xfId="405"/>
    <cellStyle name="40% - Акцент4 3 2" xfId="406"/>
    <cellStyle name="40% - Акцент4 3_46EE.2011(v1.0)" xfId="407"/>
    <cellStyle name="40% - Акцент4 4" xfId="408"/>
    <cellStyle name="40% - Акцент4 4 2" xfId="409"/>
    <cellStyle name="40% - Акцент4 4_46EE.2011(v1.0)" xfId="410"/>
    <cellStyle name="40% - Акцент4 5" xfId="411"/>
    <cellStyle name="40% - Акцент4 5 2" xfId="412"/>
    <cellStyle name="40% - Акцент4 5_46EE.2011(v1.0)" xfId="413"/>
    <cellStyle name="40% - Акцент4 6" xfId="414"/>
    <cellStyle name="40% - Акцент4 6 2" xfId="415"/>
    <cellStyle name="40% - Акцент4 6_46EE.2011(v1.0)" xfId="416"/>
    <cellStyle name="40% - Акцент4 7" xfId="417"/>
    <cellStyle name="40% - Акцент4 7 2" xfId="418"/>
    <cellStyle name="40% - Акцент4 7_46EE.2011(v1.0)" xfId="419"/>
    <cellStyle name="40% - Акцент4 8" xfId="420"/>
    <cellStyle name="40% - Акцент4 8 2" xfId="421"/>
    <cellStyle name="40% - Акцент4 8_46EE.2011(v1.0)" xfId="422"/>
    <cellStyle name="40% - Акцент4 9" xfId="423"/>
    <cellStyle name="40% - Акцент4 9 2" xfId="424"/>
    <cellStyle name="40% - Акцент4 9_46EE.2011(v1.0)" xfId="425"/>
    <cellStyle name="40% - Акцент5 10" xfId="426"/>
    <cellStyle name="40% - Акцент5 2" xfId="427"/>
    <cellStyle name="40% - Акцент5 2 2" xfId="428"/>
    <cellStyle name="40% - Акцент5 2 3" xfId="429"/>
    <cellStyle name="40% - Акцент5 2_46EE.2011(v1.0)" xfId="430"/>
    <cellStyle name="40% - Акцент5 3" xfId="431"/>
    <cellStyle name="40% - Акцент5 3 2" xfId="432"/>
    <cellStyle name="40% - Акцент5 3_46EE.2011(v1.0)" xfId="433"/>
    <cellStyle name="40% - Акцент5 4" xfId="434"/>
    <cellStyle name="40% - Акцент5 4 2" xfId="435"/>
    <cellStyle name="40% - Акцент5 4_46EE.2011(v1.0)" xfId="436"/>
    <cellStyle name="40% - Акцент5 5" xfId="437"/>
    <cellStyle name="40% - Акцент5 5 2" xfId="438"/>
    <cellStyle name="40% - Акцент5 5_46EE.2011(v1.0)" xfId="439"/>
    <cellStyle name="40% - Акцент5 6" xfId="440"/>
    <cellStyle name="40% - Акцент5 6 2" xfId="441"/>
    <cellStyle name="40% - Акцент5 6_46EE.2011(v1.0)" xfId="442"/>
    <cellStyle name="40% - Акцент5 7" xfId="443"/>
    <cellStyle name="40% - Акцент5 7 2" xfId="444"/>
    <cellStyle name="40% - Акцент5 7_46EE.2011(v1.0)" xfId="445"/>
    <cellStyle name="40% - Акцент5 8" xfId="446"/>
    <cellStyle name="40% - Акцент5 8 2" xfId="447"/>
    <cellStyle name="40% - Акцент5 8_46EE.2011(v1.0)" xfId="448"/>
    <cellStyle name="40% - Акцент5 9" xfId="449"/>
    <cellStyle name="40% - Акцент5 9 2" xfId="450"/>
    <cellStyle name="40% - Акцент5 9_46EE.2011(v1.0)" xfId="451"/>
    <cellStyle name="40% - Акцент6 10" xfId="452"/>
    <cellStyle name="40% - Акцент6 2" xfId="453"/>
    <cellStyle name="40% - Акцент6 2 2" xfId="454"/>
    <cellStyle name="40% - Акцент6 2 3" xfId="455"/>
    <cellStyle name="40% - Акцент6 2_46EE.2011(v1.0)" xfId="456"/>
    <cellStyle name="40% - Акцент6 3" xfId="457"/>
    <cellStyle name="40% - Акцент6 3 2" xfId="458"/>
    <cellStyle name="40% - Акцент6 3_46EE.2011(v1.0)" xfId="459"/>
    <cellStyle name="40% - Акцент6 4" xfId="460"/>
    <cellStyle name="40% - Акцент6 4 2" xfId="461"/>
    <cellStyle name="40% - Акцент6 4_46EE.2011(v1.0)" xfId="462"/>
    <cellStyle name="40% - Акцент6 5" xfId="463"/>
    <cellStyle name="40% - Акцент6 5 2" xfId="464"/>
    <cellStyle name="40% - Акцент6 5_46EE.2011(v1.0)" xfId="465"/>
    <cellStyle name="40% - Акцент6 6" xfId="466"/>
    <cellStyle name="40% - Акцент6 6 2" xfId="467"/>
    <cellStyle name="40% - Акцент6 6_46EE.2011(v1.0)" xfId="468"/>
    <cellStyle name="40% - Акцент6 7" xfId="469"/>
    <cellStyle name="40% - Акцент6 7 2" xfId="470"/>
    <cellStyle name="40% - Акцент6 7_46EE.2011(v1.0)" xfId="471"/>
    <cellStyle name="40% - Акцент6 8" xfId="472"/>
    <cellStyle name="40% - Акцент6 8 2" xfId="473"/>
    <cellStyle name="40% - Акцент6 8_46EE.2011(v1.0)" xfId="474"/>
    <cellStyle name="40% - Акцент6 9" xfId="475"/>
    <cellStyle name="40% - Акцент6 9 2" xfId="476"/>
    <cellStyle name="40% - Акцент6 9_46EE.2011(v1.0)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 10" xfId="484"/>
    <cellStyle name="60% - Акцент1 2" xfId="485"/>
    <cellStyle name="60% - Акцент1 2 2" xfId="486"/>
    <cellStyle name="60% - Акцент1 2 3" xfId="487"/>
    <cellStyle name="60% - Акцент1 3" xfId="488"/>
    <cellStyle name="60% - Акцент1 3 2" xfId="489"/>
    <cellStyle name="60% - Акцент1 4" xfId="490"/>
    <cellStyle name="60% - Акцент1 4 2" xfId="491"/>
    <cellStyle name="60% - Акцент1 5" xfId="492"/>
    <cellStyle name="60% - Акцент1 5 2" xfId="493"/>
    <cellStyle name="60% - Акцент1 6" xfId="494"/>
    <cellStyle name="60% - Акцент1 6 2" xfId="495"/>
    <cellStyle name="60% - Акцент1 7" xfId="496"/>
    <cellStyle name="60% - Акцент1 7 2" xfId="497"/>
    <cellStyle name="60% - Акцент1 8" xfId="498"/>
    <cellStyle name="60% - Акцент1 8 2" xfId="499"/>
    <cellStyle name="60% - Акцент1 9" xfId="500"/>
    <cellStyle name="60% - Акцент1 9 2" xfId="501"/>
    <cellStyle name="60% - Акцент2 10" xfId="502"/>
    <cellStyle name="60% - Акцент2 2" xfId="503"/>
    <cellStyle name="60% - Акцент2 2 2" xfId="504"/>
    <cellStyle name="60% - Акцент2 2 3" xfId="505"/>
    <cellStyle name="60% - Акцент2 3" xfId="506"/>
    <cellStyle name="60% - Акцент2 3 2" xfId="507"/>
    <cellStyle name="60% - Акцент2 4" xfId="508"/>
    <cellStyle name="60% - Акцент2 4 2" xfId="509"/>
    <cellStyle name="60% - Акцент2 5" xfId="510"/>
    <cellStyle name="60% - Акцент2 5 2" xfId="511"/>
    <cellStyle name="60% - Акцент2 6" xfId="512"/>
    <cellStyle name="60% - Акцент2 6 2" xfId="513"/>
    <cellStyle name="60% - Акцент2 7" xfId="514"/>
    <cellStyle name="60% - Акцент2 7 2" xfId="515"/>
    <cellStyle name="60% - Акцент2 8" xfId="516"/>
    <cellStyle name="60% - Акцент2 8 2" xfId="517"/>
    <cellStyle name="60% - Акцент2 9" xfId="518"/>
    <cellStyle name="60% - Акцент2 9 2" xfId="519"/>
    <cellStyle name="60% - Акцент3 10" xfId="520"/>
    <cellStyle name="60% - Акцент3 2" xfId="521"/>
    <cellStyle name="60% - Акцент3 2 2" xfId="522"/>
    <cellStyle name="60% - Акцент3 2 3" xfId="523"/>
    <cellStyle name="60% - Акцент3 3" xfId="524"/>
    <cellStyle name="60% - Акцент3 3 2" xfId="525"/>
    <cellStyle name="60% - Акцент3 4" xfId="526"/>
    <cellStyle name="60% - Акцент3 4 2" xfId="527"/>
    <cellStyle name="60% - Акцент3 5" xfId="528"/>
    <cellStyle name="60% - Акцент3 5 2" xfId="529"/>
    <cellStyle name="60% - Акцент3 6" xfId="530"/>
    <cellStyle name="60% - Акцент3 6 2" xfId="531"/>
    <cellStyle name="60% - Акцент3 7" xfId="532"/>
    <cellStyle name="60% - Акцент3 7 2" xfId="533"/>
    <cellStyle name="60% - Акцент3 8" xfId="534"/>
    <cellStyle name="60% - Акцент3 8 2" xfId="535"/>
    <cellStyle name="60% - Акцент3 9" xfId="536"/>
    <cellStyle name="60% - Акцент3 9 2" xfId="537"/>
    <cellStyle name="60% - Акцент4 10" xfId="538"/>
    <cellStyle name="60% - Акцент4 2" xfId="539"/>
    <cellStyle name="60% - Акцент4 2 2" xfId="540"/>
    <cellStyle name="60% - Акцент4 2 3" xfId="541"/>
    <cellStyle name="60% - Акцент4 3" xfId="542"/>
    <cellStyle name="60% - Акцент4 3 2" xfId="543"/>
    <cellStyle name="60% - Акцент4 4" xfId="544"/>
    <cellStyle name="60% - Акцент4 4 2" xfId="545"/>
    <cellStyle name="60% - Акцент4 5" xfId="546"/>
    <cellStyle name="60% - Акцент4 5 2" xfId="547"/>
    <cellStyle name="60% - Акцент4 6" xfId="548"/>
    <cellStyle name="60% - Акцент4 6 2" xfId="549"/>
    <cellStyle name="60% - Акцент4 7" xfId="550"/>
    <cellStyle name="60% - Акцент4 7 2" xfId="551"/>
    <cellStyle name="60% - Акцент4 8" xfId="552"/>
    <cellStyle name="60% - Акцент4 8 2" xfId="553"/>
    <cellStyle name="60% - Акцент4 9" xfId="554"/>
    <cellStyle name="60% - Акцент4 9 2" xfId="555"/>
    <cellStyle name="60% - Акцент5 10" xfId="556"/>
    <cellStyle name="60% - Акцент5 2" xfId="557"/>
    <cellStyle name="60% - Акцент5 2 2" xfId="558"/>
    <cellStyle name="60% - Акцент5 2 3" xfId="559"/>
    <cellStyle name="60% - Акцент5 3" xfId="560"/>
    <cellStyle name="60% - Акцент5 3 2" xfId="561"/>
    <cellStyle name="60% - Акцент5 4" xfId="562"/>
    <cellStyle name="60% - Акцент5 4 2" xfId="563"/>
    <cellStyle name="60% - Акцент5 5" xfId="564"/>
    <cellStyle name="60% - Акцент5 5 2" xfId="565"/>
    <cellStyle name="60% - Акцент5 6" xfId="566"/>
    <cellStyle name="60% - Акцент5 6 2" xfId="567"/>
    <cellStyle name="60% - Акцент5 7" xfId="568"/>
    <cellStyle name="60% - Акцент5 7 2" xfId="569"/>
    <cellStyle name="60% - Акцент5 8" xfId="570"/>
    <cellStyle name="60% - Акцент5 8 2" xfId="571"/>
    <cellStyle name="60% - Акцент5 9" xfId="572"/>
    <cellStyle name="60% - Акцент5 9 2" xfId="573"/>
    <cellStyle name="60% - Акцент6 10" xfId="574"/>
    <cellStyle name="60% - Акцент6 2" xfId="575"/>
    <cellStyle name="60% - Акцент6 2 2" xfId="576"/>
    <cellStyle name="60% - Акцент6 2 3" xfId="577"/>
    <cellStyle name="60% - Акцент6 3" xfId="578"/>
    <cellStyle name="60% - Акцент6 3 2" xfId="579"/>
    <cellStyle name="60% - Акцент6 4" xfId="580"/>
    <cellStyle name="60% - Акцент6 4 2" xfId="581"/>
    <cellStyle name="60% - Акцент6 5" xfId="582"/>
    <cellStyle name="60% - Акцент6 5 2" xfId="583"/>
    <cellStyle name="60% - Акцент6 6" xfId="584"/>
    <cellStyle name="60% - Акцент6 6 2" xfId="585"/>
    <cellStyle name="60% - Акцент6 7" xfId="586"/>
    <cellStyle name="60% - Акцент6 7 2" xfId="587"/>
    <cellStyle name="60% - Акцент6 8" xfId="588"/>
    <cellStyle name="60% - Акцент6 8 2" xfId="589"/>
    <cellStyle name="60% - Акцент6 9" xfId="590"/>
    <cellStyle name="60% - Акцент6 9 2" xfId="591"/>
    <cellStyle name="8pt" xfId="592"/>
    <cellStyle name="Aaia?iue" xfId="593"/>
    <cellStyle name="Aaia?iue [0]" xfId="594"/>
    <cellStyle name="Aaia?iue_vaqduGfTSN7qyUJNWHRlcWo3H" xfId="595"/>
    <cellStyle name="Äåíåæíûé [0]_vaqduGfTSN7qyUJNWHRlcWo3H" xfId="596"/>
    <cellStyle name="Äåíåæíûé_vaqduGfTSN7qyUJNWHRlcWo3H" xfId="597"/>
    <cellStyle name="Accent1" xfId="598"/>
    <cellStyle name="Accent2" xfId="599"/>
    <cellStyle name="Accent3" xfId="600"/>
    <cellStyle name="Accent4" xfId="601"/>
    <cellStyle name="Accent5" xfId="602"/>
    <cellStyle name="Accent6" xfId="603"/>
    <cellStyle name="acct" xfId="604"/>
    <cellStyle name="Ăčďĺđńńűëęŕ" xfId="605"/>
    <cellStyle name="AeE­ [0]_?A°??µAoC?" xfId="606"/>
    <cellStyle name="AeE­_?A°??µAoC?" xfId="607"/>
    <cellStyle name="Aeia?nnueea" xfId="608"/>
    <cellStyle name="AFE" xfId="609"/>
    <cellStyle name="Áĺççŕůčňíűé" xfId="610"/>
    <cellStyle name="Äĺíĺćíűé [0]_(ňŕá 3č)" xfId="611"/>
    <cellStyle name="Äĺíĺćíűé_(ňŕá 3č)" xfId="612"/>
    <cellStyle name="Arial 10" xfId="613"/>
    <cellStyle name="Arial 12" xfId="614"/>
    <cellStyle name="Bad" xfId="615"/>
    <cellStyle name="Balance" xfId="616"/>
    <cellStyle name="BalanceBold" xfId="617"/>
    <cellStyle name="BLACK" xfId="618"/>
    <cellStyle name="Blue" xfId="619"/>
    <cellStyle name="Body" xfId="620"/>
    <cellStyle name="British Pound" xfId="621"/>
    <cellStyle name="C?AO_?A°??µAoC?" xfId="622"/>
    <cellStyle name="Calc Currency (0)" xfId="623"/>
    <cellStyle name="Calculation" xfId="624"/>
    <cellStyle name="Case" xfId="625"/>
    <cellStyle name="Center Across" xfId="626"/>
    <cellStyle name="Check" xfId="627"/>
    <cellStyle name="Check Cell" xfId="628"/>
    <cellStyle name="Column Heading" xfId="629"/>
    <cellStyle name="Comma [0]_Bdgt99D09_04Dep" xfId="630"/>
    <cellStyle name="Comma [1]" xfId="631"/>
    <cellStyle name="Comma 0" xfId="632"/>
    <cellStyle name="Comma 0*" xfId="633"/>
    <cellStyle name="Comma 2" xfId="634"/>
    <cellStyle name="Comma_AR 19.11. for sales" xfId="635"/>
    <cellStyle name="Comma0" xfId="636"/>
    <cellStyle name="Comma0 2" xfId="637"/>
    <cellStyle name="Çŕůčňíűé" xfId="638"/>
    <cellStyle name="Currency [0]" xfId="639"/>
    <cellStyle name="Currency [0] 2" xfId="640"/>
    <cellStyle name="Currency [0] 2 2" xfId="641"/>
    <cellStyle name="Currency [0] 2 3" xfId="642"/>
    <cellStyle name="Currency [0] 2 4" xfId="643"/>
    <cellStyle name="Currency [0] 2 5" xfId="644"/>
    <cellStyle name="Currency [0] 2 6" xfId="645"/>
    <cellStyle name="Currency [0] 2 7" xfId="646"/>
    <cellStyle name="Currency [0] 2 8" xfId="647"/>
    <cellStyle name="Currency [0] 3" xfId="648"/>
    <cellStyle name="Currency [0] 3 2" xfId="649"/>
    <cellStyle name="Currency [0] 3 3" xfId="650"/>
    <cellStyle name="Currency [0] 3 4" xfId="651"/>
    <cellStyle name="Currency [0] 3 5" xfId="652"/>
    <cellStyle name="Currency [0] 3 6" xfId="653"/>
    <cellStyle name="Currency [0] 3 7" xfId="654"/>
    <cellStyle name="Currency [0] 3 8" xfId="655"/>
    <cellStyle name="Currency [0] 4" xfId="656"/>
    <cellStyle name="Currency [0] 4 2" xfId="657"/>
    <cellStyle name="Currency [0] 4 3" xfId="658"/>
    <cellStyle name="Currency [0] 4 4" xfId="659"/>
    <cellStyle name="Currency [0] 4 5" xfId="660"/>
    <cellStyle name="Currency [0] 4 6" xfId="661"/>
    <cellStyle name="Currency [0] 4 7" xfId="662"/>
    <cellStyle name="Currency [0] 4 8" xfId="663"/>
    <cellStyle name="Currency [0] 5" xfId="664"/>
    <cellStyle name="Currency [0] 5 2" xfId="665"/>
    <cellStyle name="Currency [0] 5 3" xfId="666"/>
    <cellStyle name="Currency [0] 5 4" xfId="667"/>
    <cellStyle name="Currency [0] 5 5" xfId="668"/>
    <cellStyle name="Currency [0] 5 6" xfId="669"/>
    <cellStyle name="Currency [0] 5 7" xfId="670"/>
    <cellStyle name="Currency [0] 5 8" xfId="671"/>
    <cellStyle name="Currency [0] 6" xfId="672"/>
    <cellStyle name="Currency [0] 6 2" xfId="673"/>
    <cellStyle name="Currency [0] 7" xfId="674"/>
    <cellStyle name="Currency [0] 7 2" xfId="675"/>
    <cellStyle name="Currency [0] 8" xfId="676"/>
    <cellStyle name="Currency [0] 8 2" xfId="677"/>
    <cellStyle name="Currency [0] 9" xfId="678"/>
    <cellStyle name="Currency [1]" xfId="679"/>
    <cellStyle name="Currency 0" xfId="680"/>
    <cellStyle name="Currency 2" xfId="681"/>
    <cellStyle name="Currency_Bdgt99D09_04Dep" xfId="682"/>
    <cellStyle name="Currency0" xfId="683"/>
    <cellStyle name="Currency0 2" xfId="684"/>
    <cellStyle name="Currency0_REP.BLR.2011 исправ.1" xfId="685"/>
    <cellStyle name="Data" xfId="686"/>
    <cellStyle name="DataBold" xfId="687"/>
    <cellStyle name="Date" xfId="688"/>
    <cellStyle name="Date 2" xfId="689"/>
    <cellStyle name="Date Aligned" xfId="690"/>
    <cellStyle name="Date_LRP Model (13.05.02)" xfId="691"/>
    <cellStyle name="Dates" xfId="692"/>
    <cellStyle name="Dec_0" xfId="693"/>
    <cellStyle name="Dollars" xfId="694"/>
    <cellStyle name="Dotted Line" xfId="695"/>
    <cellStyle name="Double Accounting" xfId="696"/>
    <cellStyle name="E-mail" xfId="697"/>
    <cellStyle name="Euro" xfId="698"/>
    <cellStyle name="Euro 2" xfId="699"/>
    <cellStyle name="Euro 2 2" xfId="700"/>
    <cellStyle name="Explanatory Text" xfId="701"/>
    <cellStyle name="Ezres [0]_Document" xfId="702"/>
    <cellStyle name="Ezres_Document" xfId="703"/>
    <cellStyle name="F2" xfId="704"/>
    <cellStyle name="F2 2" xfId="705"/>
    <cellStyle name="F3" xfId="706"/>
    <cellStyle name="F3 2" xfId="707"/>
    <cellStyle name="F4" xfId="708"/>
    <cellStyle name="F4 2" xfId="709"/>
    <cellStyle name="F5" xfId="710"/>
    <cellStyle name="F5 2" xfId="711"/>
    <cellStyle name="F6" xfId="712"/>
    <cellStyle name="F6 2" xfId="713"/>
    <cellStyle name="F7" xfId="714"/>
    <cellStyle name="F7 2" xfId="715"/>
    <cellStyle name="F8" xfId="716"/>
    <cellStyle name="F8 2" xfId="717"/>
    <cellStyle name="Fixed" xfId="718"/>
    <cellStyle name="Fixed 2" xfId="719"/>
    <cellStyle name="footer" xfId="720"/>
    <cellStyle name="Footnote" xfId="721"/>
    <cellStyle name="Good" xfId="722"/>
    <cellStyle name="Green" xfId="723"/>
    <cellStyle name="Hard Percent" xfId="724"/>
    <cellStyle name="Header" xfId="725"/>
    <cellStyle name="Header1" xfId="726"/>
    <cellStyle name="Header2" xfId="727"/>
    <cellStyle name="heading" xfId="728"/>
    <cellStyle name="Heading 1" xfId="729"/>
    <cellStyle name="Heading 1 2" xfId="730"/>
    <cellStyle name="Heading 1_REP.BLR.2011 исправ.1" xfId="731"/>
    <cellStyle name="Heading 2" xfId="732"/>
    <cellStyle name="Heading 2 2" xfId="733"/>
    <cellStyle name="Heading 2_REP.BLR.2011 исправ.1" xfId="734"/>
    <cellStyle name="Heading 3" xfId="735"/>
    <cellStyle name="Heading 3 2" xfId="736"/>
    <cellStyle name="Heading 3_REP.BLR.2011 исправ.1" xfId="737"/>
    <cellStyle name="Heading 4" xfId="738"/>
    <cellStyle name="Heading 5" xfId="739"/>
    <cellStyle name="heading_a2" xfId="740"/>
    <cellStyle name="Heading2" xfId="741"/>
    <cellStyle name="HeadingS" xfId="742"/>
    <cellStyle name="Hide" xfId="743"/>
    <cellStyle name="I?ioaio" xfId="744"/>
    <cellStyle name="Iau?iue" xfId="745"/>
    <cellStyle name="Îáű÷íűé__FES" xfId="746"/>
    <cellStyle name="Îáû÷íûé_vaqduGfTSN7qyUJNWHRlcWo3H" xfId="747"/>
    <cellStyle name="Îňęđűâŕâřŕ˙ń˙ ăčďĺđńńűëęŕ" xfId="748"/>
    <cellStyle name="Input" xfId="749"/>
    <cellStyle name="Input 2" xfId="750"/>
    <cellStyle name="Input_REP.BLR.2011 исправ.1" xfId="751"/>
    <cellStyle name="Inputs" xfId="752"/>
    <cellStyle name="Inputs (const)" xfId="753"/>
    <cellStyle name="Inputs Co" xfId="754"/>
    <cellStyle name="Inputs_46EE.2011(v1.0)" xfId="755"/>
    <cellStyle name="Ioe?uaaaoayny aeia?nnueea" xfId="756"/>
    <cellStyle name="ISO" xfId="757"/>
    <cellStyle name="Komma [0]_Arcen" xfId="758"/>
    <cellStyle name="Komma_Arcen" xfId="759"/>
    <cellStyle name="Linked Cell" xfId="760"/>
    <cellStyle name="Milliers [0]_BUDGET" xfId="761"/>
    <cellStyle name="Milliers_BUDGET" xfId="762"/>
    <cellStyle name="Monétaire [0]_BUDGET" xfId="763"/>
    <cellStyle name="Monétaire_BUDGET" xfId="764"/>
    <cellStyle name="Multiple" xfId="765"/>
    <cellStyle name="Multiple [0]" xfId="766"/>
    <cellStyle name="Multiple [1]" xfId="767"/>
    <cellStyle name="Multiple_1 Dec" xfId="768"/>
    <cellStyle name="Neutral" xfId="769"/>
    <cellStyle name="no dec" xfId="770"/>
    <cellStyle name="normal" xfId="771"/>
    <cellStyle name="Normal - Style1" xfId="772"/>
    <cellStyle name="Normal 2" xfId="773"/>
    <cellStyle name="Normal 2 2" xfId="774"/>
    <cellStyle name="normal 3" xfId="775"/>
    <cellStyle name="normal 4" xfId="776"/>
    <cellStyle name="normal 5" xfId="777"/>
    <cellStyle name="normal 6" xfId="778"/>
    <cellStyle name="normal 7" xfId="779"/>
    <cellStyle name="normal 8" xfId="780"/>
    <cellStyle name="normal 9" xfId="781"/>
    <cellStyle name="Normal_#10-Headcount" xfId="782"/>
    <cellStyle name="Normál_1." xfId="783"/>
    <cellStyle name="Normal_2001зm" xfId="784"/>
    <cellStyle name="Normál_VERZIOK" xfId="785"/>
    <cellStyle name="Normal1" xfId="786"/>
    <cellStyle name="NormalGB" xfId="787"/>
    <cellStyle name="normбlnм_laroux" xfId="788"/>
    <cellStyle name="Note" xfId="789"/>
    <cellStyle name="Ôčíŕíńîâűé [0]_(ňŕá 3č)" xfId="790"/>
    <cellStyle name="Ôčíŕíńîâűé_(ňŕá 3č)" xfId="791"/>
    <cellStyle name="Ouny?e" xfId="792"/>
    <cellStyle name="Ouny?e [0]" xfId="793"/>
    <cellStyle name="Output" xfId="794"/>
    <cellStyle name="Output Amounts" xfId="795"/>
    <cellStyle name="Output Column Headings" xfId="796"/>
    <cellStyle name="Output Line Items" xfId="797"/>
    <cellStyle name="Output Report Heading" xfId="798"/>
    <cellStyle name="Output Report Title" xfId="799"/>
    <cellStyle name="Outputtitle" xfId="800"/>
    <cellStyle name="Paaotsikko" xfId="801"/>
    <cellStyle name="Page Number" xfId="802"/>
    <cellStyle name="Pénznem [0]_Document" xfId="803"/>
    <cellStyle name="Pénznem_Document" xfId="804"/>
    <cellStyle name="Percent [0]" xfId="805"/>
    <cellStyle name="Percent [1]" xfId="806"/>
    <cellStyle name="Price_Body" xfId="807"/>
    <cellStyle name="Pддotsikko" xfId="808"/>
    <cellStyle name="Red" xfId="809"/>
    <cellStyle name="Salomon Logo" xfId="810"/>
    <cellStyle name="SAPBEXaggData" xfId="811"/>
    <cellStyle name="SAPBEXaggDataEmph" xfId="812"/>
    <cellStyle name="SAPBEXaggItem" xfId="813"/>
    <cellStyle name="SAPBEXaggItemX" xfId="814"/>
    <cellStyle name="SAPBEXchaText" xfId="815"/>
    <cellStyle name="SAPBEXexcBad7" xfId="816"/>
    <cellStyle name="SAPBEXexcBad8" xfId="817"/>
    <cellStyle name="SAPBEXexcBad9" xfId="818"/>
    <cellStyle name="SAPBEXexcCritical4" xfId="819"/>
    <cellStyle name="SAPBEXexcCritical5" xfId="820"/>
    <cellStyle name="SAPBEXexcCritical6" xfId="821"/>
    <cellStyle name="SAPBEXexcGood1" xfId="822"/>
    <cellStyle name="SAPBEXexcGood2" xfId="823"/>
    <cellStyle name="SAPBEXexcGood3" xfId="824"/>
    <cellStyle name="SAPBEXfilterDrill" xfId="825"/>
    <cellStyle name="SAPBEXfilterItem" xfId="826"/>
    <cellStyle name="SAPBEXfilterText" xfId="827"/>
    <cellStyle name="SAPBEXformats" xfId="828"/>
    <cellStyle name="SAPBEXheaderItem" xfId="829"/>
    <cellStyle name="SAPBEXheaderText" xfId="830"/>
    <cellStyle name="SAPBEXHLevel0" xfId="831"/>
    <cellStyle name="SAPBEXHLevel0X" xfId="832"/>
    <cellStyle name="SAPBEXHLevel1" xfId="833"/>
    <cellStyle name="SAPBEXHLevel1X" xfId="834"/>
    <cellStyle name="SAPBEXHLevel2" xfId="835"/>
    <cellStyle name="SAPBEXHLevel2X" xfId="836"/>
    <cellStyle name="SAPBEXHLevel3" xfId="837"/>
    <cellStyle name="SAPBEXHLevel3X" xfId="838"/>
    <cellStyle name="SAPBEXinputData" xfId="839"/>
    <cellStyle name="SAPBEXresData" xfId="840"/>
    <cellStyle name="SAPBEXresDataEmph" xfId="841"/>
    <cellStyle name="SAPBEXresItem" xfId="842"/>
    <cellStyle name="SAPBEXresItemX" xfId="843"/>
    <cellStyle name="SAPBEXstdData" xfId="844"/>
    <cellStyle name="SAPBEXstdDataEmph" xfId="845"/>
    <cellStyle name="SAPBEXstdItem" xfId="846"/>
    <cellStyle name="SAPBEXstdItemX" xfId="847"/>
    <cellStyle name="SAPBEXtitle" xfId="848"/>
    <cellStyle name="SAPBEXundefined" xfId="849"/>
    <cellStyle name="ScotchRule" xfId="850"/>
    <cellStyle name="Single Accounting" xfId="851"/>
    <cellStyle name="small" xfId="852"/>
    <cellStyle name="Standard_tabelle" xfId="853"/>
    <cellStyle name="Style 1" xfId="854"/>
    <cellStyle name="Subtitle" xfId="855"/>
    <cellStyle name="Table Head" xfId="856"/>
    <cellStyle name="Table Head Aligned" xfId="857"/>
    <cellStyle name="Table Head Blue" xfId="858"/>
    <cellStyle name="Table Head Green" xfId="859"/>
    <cellStyle name="Table Head_Val_Sum_Graph" xfId="860"/>
    <cellStyle name="Table Heading" xfId="861"/>
    <cellStyle name="Table Text" xfId="862"/>
    <cellStyle name="Table Title" xfId="863"/>
    <cellStyle name="Table Units" xfId="864"/>
    <cellStyle name="Table_Header" xfId="865"/>
    <cellStyle name="Text 1" xfId="866"/>
    <cellStyle name="Text Head 1" xfId="867"/>
    <cellStyle name="Times 10" xfId="868"/>
    <cellStyle name="Times 12" xfId="869"/>
    <cellStyle name="Title" xfId="870"/>
    <cellStyle name="Title 2" xfId="871"/>
    <cellStyle name="Title_REP.BLR.2011 исправ.1" xfId="872"/>
    <cellStyle name="Total" xfId="873"/>
    <cellStyle name="Total 2" xfId="874"/>
    <cellStyle name="Underline_Single" xfId="875"/>
    <cellStyle name="Valiotsikko" xfId="876"/>
    <cellStyle name="Valuta [0]_Arcen" xfId="877"/>
    <cellStyle name="Valuta_Arcen" xfId="878"/>
    <cellStyle name="Vдliotsikko" xfId="879"/>
    <cellStyle name="Warning Text" xfId="880"/>
    <cellStyle name="year" xfId="881"/>
    <cellStyle name="Yen" xfId="882"/>
    <cellStyle name="Акцент1 10" xfId="883"/>
    <cellStyle name="Акцент1 2" xfId="884"/>
    <cellStyle name="Акцент1 2 2" xfId="885"/>
    <cellStyle name="Акцент1 2 3" xfId="886"/>
    <cellStyle name="Акцент1 3" xfId="887"/>
    <cellStyle name="Акцент1 3 2" xfId="888"/>
    <cellStyle name="Акцент1 4" xfId="889"/>
    <cellStyle name="Акцент1 4 2" xfId="890"/>
    <cellStyle name="Акцент1 5" xfId="891"/>
    <cellStyle name="Акцент1 5 2" xfId="892"/>
    <cellStyle name="Акцент1 6" xfId="893"/>
    <cellStyle name="Акцент1 6 2" xfId="894"/>
    <cellStyle name="Акцент1 7" xfId="895"/>
    <cellStyle name="Акцент1 7 2" xfId="896"/>
    <cellStyle name="Акцент1 8" xfId="897"/>
    <cellStyle name="Акцент1 8 2" xfId="898"/>
    <cellStyle name="Акцент1 9" xfId="899"/>
    <cellStyle name="Акцент1 9 2" xfId="900"/>
    <cellStyle name="Акцент2 10" xfId="901"/>
    <cellStyle name="Акцент2 2" xfId="902"/>
    <cellStyle name="Акцент2 2 2" xfId="903"/>
    <cellStyle name="Акцент2 2 3" xfId="904"/>
    <cellStyle name="Акцент2 3" xfId="905"/>
    <cellStyle name="Акцент2 3 2" xfId="906"/>
    <cellStyle name="Акцент2 4" xfId="907"/>
    <cellStyle name="Акцент2 4 2" xfId="908"/>
    <cellStyle name="Акцент2 5" xfId="909"/>
    <cellStyle name="Акцент2 5 2" xfId="910"/>
    <cellStyle name="Акцент2 6" xfId="911"/>
    <cellStyle name="Акцент2 6 2" xfId="912"/>
    <cellStyle name="Акцент2 7" xfId="913"/>
    <cellStyle name="Акцент2 7 2" xfId="914"/>
    <cellStyle name="Акцент2 8" xfId="915"/>
    <cellStyle name="Акцент2 8 2" xfId="916"/>
    <cellStyle name="Акцент2 9" xfId="917"/>
    <cellStyle name="Акцент2 9 2" xfId="918"/>
    <cellStyle name="Акцент3 10" xfId="919"/>
    <cellStyle name="Акцент3 2" xfId="920"/>
    <cellStyle name="Акцент3 2 2" xfId="921"/>
    <cellStyle name="Акцент3 2 3" xfId="922"/>
    <cellStyle name="Акцент3 3" xfId="923"/>
    <cellStyle name="Акцент3 3 2" xfId="924"/>
    <cellStyle name="Акцент3 4" xfId="925"/>
    <cellStyle name="Акцент3 4 2" xfId="926"/>
    <cellStyle name="Акцент3 5" xfId="927"/>
    <cellStyle name="Акцент3 5 2" xfId="928"/>
    <cellStyle name="Акцент3 6" xfId="929"/>
    <cellStyle name="Акцент3 6 2" xfId="930"/>
    <cellStyle name="Акцент3 7" xfId="931"/>
    <cellStyle name="Акцент3 7 2" xfId="932"/>
    <cellStyle name="Акцент3 8" xfId="933"/>
    <cellStyle name="Акцент3 8 2" xfId="934"/>
    <cellStyle name="Акцент3 9" xfId="935"/>
    <cellStyle name="Акцент3 9 2" xfId="936"/>
    <cellStyle name="Акцент4 10" xfId="937"/>
    <cellStyle name="Акцент4 2" xfId="938"/>
    <cellStyle name="Акцент4 2 2" xfId="939"/>
    <cellStyle name="Акцент4 2 3" xfId="940"/>
    <cellStyle name="Акцент4 3" xfId="941"/>
    <cellStyle name="Акцент4 3 2" xfId="942"/>
    <cellStyle name="Акцент4 4" xfId="943"/>
    <cellStyle name="Акцент4 4 2" xfId="944"/>
    <cellStyle name="Акцент4 5" xfId="945"/>
    <cellStyle name="Акцент4 5 2" xfId="946"/>
    <cellStyle name="Акцент4 6" xfId="947"/>
    <cellStyle name="Акцент4 6 2" xfId="948"/>
    <cellStyle name="Акцент4 7" xfId="949"/>
    <cellStyle name="Акцент4 7 2" xfId="950"/>
    <cellStyle name="Акцент4 8" xfId="951"/>
    <cellStyle name="Акцент4 8 2" xfId="952"/>
    <cellStyle name="Акцент4 9" xfId="953"/>
    <cellStyle name="Акцент4 9 2" xfId="954"/>
    <cellStyle name="Акцент5 10" xfId="955"/>
    <cellStyle name="Акцент5 2" xfId="956"/>
    <cellStyle name="Акцент5 2 2" xfId="957"/>
    <cellStyle name="Акцент5 2 3" xfId="958"/>
    <cellStyle name="Акцент5 3" xfId="959"/>
    <cellStyle name="Акцент5 3 2" xfId="960"/>
    <cellStyle name="Акцент5 4" xfId="961"/>
    <cellStyle name="Акцент5 4 2" xfId="962"/>
    <cellStyle name="Акцент5 5" xfId="963"/>
    <cellStyle name="Акцент5 5 2" xfId="964"/>
    <cellStyle name="Акцент5 6" xfId="965"/>
    <cellStyle name="Акцент5 6 2" xfId="966"/>
    <cellStyle name="Акцент5 7" xfId="967"/>
    <cellStyle name="Акцент5 7 2" xfId="968"/>
    <cellStyle name="Акцент5 8" xfId="969"/>
    <cellStyle name="Акцент5 8 2" xfId="970"/>
    <cellStyle name="Акцент5 9" xfId="971"/>
    <cellStyle name="Акцент5 9 2" xfId="972"/>
    <cellStyle name="Акцент6 10" xfId="973"/>
    <cellStyle name="Акцент6 2" xfId="974"/>
    <cellStyle name="Акцент6 2 2" xfId="975"/>
    <cellStyle name="Акцент6 2 3" xfId="976"/>
    <cellStyle name="Акцент6 3" xfId="977"/>
    <cellStyle name="Акцент6 3 2" xfId="978"/>
    <cellStyle name="Акцент6 4" xfId="979"/>
    <cellStyle name="Акцент6 4 2" xfId="980"/>
    <cellStyle name="Акцент6 5" xfId="981"/>
    <cellStyle name="Акцент6 5 2" xfId="982"/>
    <cellStyle name="Акцент6 6" xfId="983"/>
    <cellStyle name="Акцент6 6 2" xfId="984"/>
    <cellStyle name="Акцент6 7" xfId="985"/>
    <cellStyle name="Акцент6 7 2" xfId="986"/>
    <cellStyle name="Акцент6 8" xfId="987"/>
    <cellStyle name="Акцент6 8 2" xfId="988"/>
    <cellStyle name="Акцент6 9" xfId="989"/>
    <cellStyle name="Акцент6 9 2" xfId="990"/>
    <cellStyle name="Беззащитный" xfId="991"/>
    <cellStyle name="Ввод  10" xfId="992"/>
    <cellStyle name="Ввод  2" xfId="993"/>
    <cellStyle name="Ввод  2 2" xfId="994"/>
    <cellStyle name="Ввод  2 3" xfId="995"/>
    <cellStyle name="Ввод  2_46EE.2011(v1.0)" xfId="996"/>
    <cellStyle name="Ввод  3" xfId="997"/>
    <cellStyle name="Ввод  3 2" xfId="998"/>
    <cellStyle name="Ввод  3_46EE.2011(v1.0)" xfId="999"/>
    <cellStyle name="Ввод  4" xfId="1000"/>
    <cellStyle name="Ввод  4 2" xfId="1001"/>
    <cellStyle name="Ввод  4_46EE.2011(v1.0)" xfId="1002"/>
    <cellStyle name="Ввод  5" xfId="1003"/>
    <cellStyle name="Ввод  5 2" xfId="1004"/>
    <cellStyle name="Ввод  5_46EE.2011(v1.0)" xfId="1005"/>
    <cellStyle name="Ввод  6" xfId="1006"/>
    <cellStyle name="Ввод  6 2" xfId="1007"/>
    <cellStyle name="Ввод  6_46EE.2011(v1.0)" xfId="1008"/>
    <cellStyle name="Ввод  7" xfId="1009"/>
    <cellStyle name="Ввод  7 2" xfId="1010"/>
    <cellStyle name="Ввод  7_46EE.2011(v1.0)" xfId="1011"/>
    <cellStyle name="Ввод  8" xfId="1012"/>
    <cellStyle name="Ввод  8 2" xfId="1013"/>
    <cellStyle name="Ввод  8_46EE.2011(v1.0)" xfId="1014"/>
    <cellStyle name="Ввод  9" xfId="1015"/>
    <cellStyle name="Ввод  9 2" xfId="1016"/>
    <cellStyle name="Ввод  9_46EE.2011(v1.0)" xfId="1017"/>
    <cellStyle name="Верт. заголовок" xfId="1018"/>
    <cellStyle name="Вывод 10" xfId="1019"/>
    <cellStyle name="Вывод 2" xfId="1020"/>
    <cellStyle name="Вывод 2 2" xfId="1021"/>
    <cellStyle name="Вывод 2 3" xfId="1022"/>
    <cellStyle name="Вывод 2_46EE.2011(v1.0)" xfId="1023"/>
    <cellStyle name="Вывод 3" xfId="1024"/>
    <cellStyle name="Вывод 3 2" xfId="1025"/>
    <cellStyle name="Вывод 3_46EE.2011(v1.0)" xfId="1026"/>
    <cellStyle name="Вывод 4" xfId="1027"/>
    <cellStyle name="Вывод 4 2" xfId="1028"/>
    <cellStyle name="Вывод 4_46EE.2011(v1.0)" xfId="1029"/>
    <cellStyle name="Вывод 5" xfId="1030"/>
    <cellStyle name="Вывод 5 2" xfId="1031"/>
    <cellStyle name="Вывод 5_46EE.2011(v1.0)" xfId="1032"/>
    <cellStyle name="Вывод 6" xfId="1033"/>
    <cellStyle name="Вывод 6 2" xfId="1034"/>
    <cellStyle name="Вывод 6_46EE.2011(v1.0)" xfId="1035"/>
    <cellStyle name="Вывод 7" xfId="1036"/>
    <cellStyle name="Вывод 7 2" xfId="1037"/>
    <cellStyle name="Вывод 7_46EE.2011(v1.0)" xfId="1038"/>
    <cellStyle name="Вывод 8" xfId="1039"/>
    <cellStyle name="Вывод 8 2" xfId="1040"/>
    <cellStyle name="Вывод 8_46EE.2011(v1.0)" xfId="1041"/>
    <cellStyle name="Вывод 9" xfId="1042"/>
    <cellStyle name="Вывод 9 2" xfId="1043"/>
    <cellStyle name="Вывод 9_46EE.2011(v1.0)" xfId="1044"/>
    <cellStyle name="Вычисление 10" xfId="1045"/>
    <cellStyle name="Вычисление 2" xfId="1046"/>
    <cellStyle name="Вычисление 2 2" xfId="1047"/>
    <cellStyle name="Вычисление 2 3" xfId="1048"/>
    <cellStyle name="Вычисление 2_46EE.2011(v1.0)" xfId="1049"/>
    <cellStyle name="Вычисление 3" xfId="1050"/>
    <cellStyle name="Вычисление 3 2" xfId="1051"/>
    <cellStyle name="Вычисление 3_46EE.2011(v1.0)" xfId="1052"/>
    <cellStyle name="Вычисление 4" xfId="1053"/>
    <cellStyle name="Вычисление 4 2" xfId="1054"/>
    <cellStyle name="Вычисление 4_46EE.2011(v1.0)" xfId="1055"/>
    <cellStyle name="Вычисление 5" xfId="1056"/>
    <cellStyle name="Вычисление 5 2" xfId="1057"/>
    <cellStyle name="Вычисление 5_46EE.2011(v1.0)" xfId="1058"/>
    <cellStyle name="Вычисление 6" xfId="1059"/>
    <cellStyle name="Вычисление 6 2" xfId="1060"/>
    <cellStyle name="Вычисление 6_46EE.2011(v1.0)" xfId="1061"/>
    <cellStyle name="Вычисление 7" xfId="1062"/>
    <cellStyle name="Вычисление 7 2" xfId="1063"/>
    <cellStyle name="Вычисление 7_46EE.2011(v1.0)" xfId="1064"/>
    <cellStyle name="Вычисление 8" xfId="1065"/>
    <cellStyle name="Вычисление 8 2" xfId="1066"/>
    <cellStyle name="Вычисление 8_46EE.2011(v1.0)" xfId="1067"/>
    <cellStyle name="Вычисление 9" xfId="1068"/>
    <cellStyle name="Вычисление 9 2" xfId="1069"/>
    <cellStyle name="Вычисление 9_46EE.2011(v1.0)" xfId="1070"/>
    <cellStyle name="Гиперссылка 2" xfId="1071"/>
    <cellStyle name="Гиперссылка 3" xfId="1072"/>
    <cellStyle name="Гиперссылка 4" xfId="1073"/>
    <cellStyle name="Дата" xfId="1074"/>
    <cellStyle name="ДАТА 2" xfId="1075"/>
    <cellStyle name="ДАТА 3" xfId="1076"/>
    <cellStyle name="ДАТА 4" xfId="1077"/>
    <cellStyle name="ДАТА 5" xfId="1078"/>
    <cellStyle name="ДАТА 6" xfId="1079"/>
    <cellStyle name="ДАТА 7" xfId="1080"/>
    <cellStyle name="ДАТА 8" xfId="1081"/>
    <cellStyle name="ДАТА 9" xfId="1082"/>
    <cellStyle name="ДАТА_1" xfId="1083"/>
    <cellStyle name="Денежный 2" xfId="1084"/>
    <cellStyle name="Заголовок" xfId="1085"/>
    <cellStyle name="Заголовок 1 10" xfId="1086"/>
    <cellStyle name="Заголовок 1 2" xfId="1087"/>
    <cellStyle name="Заголовок 1 2 2" xfId="1088"/>
    <cellStyle name="Заголовок 1 2 3" xfId="1089"/>
    <cellStyle name="Заголовок 1 2_46EE.2011(v1.0)" xfId="1090"/>
    <cellStyle name="Заголовок 1 3" xfId="1091"/>
    <cellStyle name="Заголовок 1 3 2" xfId="1092"/>
    <cellStyle name="Заголовок 1 3_46EE.2011(v1.0)" xfId="1093"/>
    <cellStyle name="Заголовок 1 4" xfId="1094"/>
    <cellStyle name="Заголовок 1 4 2" xfId="1095"/>
    <cellStyle name="Заголовок 1 4_46EE.2011(v1.0)" xfId="1096"/>
    <cellStyle name="Заголовок 1 5" xfId="1097"/>
    <cellStyle name="Заголовок 1 5 2" xfId="1098"/>
    <cellStyle name="Заголовок 1 5_46EE.2011(v1.0)" xfId="1099"/>
    <cellStyle name="Заголовок 1 6" xfId="1100"/>
    <cellStyle name="Заголовок 1 6 2" xfId="1101"/>
    <cellStyle name="Заголовок 1 6_46EE.2011(v1.0)" xfId="1102"/>
    <cellStyle name="Заголовок 1 7" xfId="1103"/>
    <cellStyle name="Заголовок 1 7 2" xfId="1104"/>
    <cellStyle name="Заголовок 1 7_46EE.2011(v1.0)" xfId="1105"/>
    <cellStyle name="Заголовок 1 8" xfId="1106"/>
    <cellStyle name="Заголовок 1 8 2" xfId="1107"/>
    <cellStyle name="Заголовок 1 8_46EE.2011(v1.0)" xfId="1108"/>
    <cellStyle name="Заголовок 1 9" xfId="1109"/>
    <cellStyle name="Заголовок 1 9 2" xfId="1110"/>
    <cellStyle name="Заголовок 1 9_46EE.2011(v1.0)" xfId="1111"/>
    <cellStyle name="Заголовок 2 10" xfId="1112"/>
    <cellStyle name="Заголовок 2 2" xfId="1113"/>
    <cellStyle name="Заголовок 2 2 2" xfId="1114"/>
    <cellStyle name="Заголовок 2 2 3" xfId="1115"/>
    <cellStyle name="Заголовок 2 2_46EE.2011(v1.0)" xfId="1116"/>
    <cellStyle name="Заголовок 2 3" xfId="1117"/>
    <cellStyle name="Заголовок 2 3 2" xfId="1118"/>
    <cellStyle name="Заголовок 2 3_46EE.2011(v1.0)" xfId="1119"/>
    <cellStyle name="Заголовок 2 4" xfId="1120"/>
    <cellStyle name="Заголовок 2 4 2" xfId="1121"/>
    <cellStyle name="Заголовок 2 4_46EE.2011(v1.0)" xfId="1122"/>
    <cellStyle name="Заголовок 2 5" xfId="1123"/>
    <cellStyle name="Заголовок 2 5 2" xfId="1124"/>
    <cellStyle name="Заголовок 2 5_46EE.2011(v1.0)" xfId="1125"/>
    <cellStyle name="Заголовок 2 6" xfId="1126"/>
    <cellStyle name="Заголовок 2 6 2" xfId="1127"/>
    <cellStyle name="Заголовок 2 6_46EE.2011(v1.0)" xfId="1128"/>
    <cellStyle name="Заголовок 2 7" xfId="1129"/>
    <cellStyle name="Заголовок 2 7 2" xfId="1130"/>
    <cellStyle name="Заголовок 2 7_46EE.2011(v1.0)" xfId="1131"/>
    <cellStyle name="Заголовок 2 8" xfId="1132"/>
    <cellStyle name="Заголовок 2 8 2" xfId="1133"/>
    <cellStyle name="Заголовок 2 8_46EE.2011(v1.0)" xfId="1134"/>
    <cellStyle name="Заголовок 2 9" xfId="1135"/>
    <cellStyle name="Заголовок 2 9 2" xfId="1136"/>
    <cellStyle name="Заголовок 2 9_46EE.2011(v1.0)" xfId="1137"/>
    <cellStyle name="Заголовок 3 10" xfId="1138"/>
    <cellStyle name="Заголовок 3 2" xfId="1139"/>
    <cellStyle name="Заголовок 3 2 2" xfId="1140"/>
    <cellStyle name="Заголовок 3 2 3" xfId="1141"/>
    <cellStyle name="Заголовок 3 2_46EE.2011(v1.0)" xfId="1142"/>
    <cellStyle name="Заголовок 3 3" xfId="1143"/>
    <cellStyle name="Заголовок 3 3 2" xfId="1144"/>
    <cellStyle name="Заголовок 3 3_46EE.2011(v1.0)" xfId="1145"/>
    <cellStyle name="Заголовок 3 4" xfId="1146"/>
    <cellStyle name="Заголовок 3 4 2" xfId="1147"/>
    <cellStyle name="Заголовок 3 4_46EE.2011(v1.0)" xfId="1148"/>
    <cellStyle name="Заголовок 3 5" xfId="1149"/>
    <cellStyle name="Заголовок 3 5 2" xfId="1150"/>
    <cellStyle name="Заголовок 3 5_46EE.2011(v1.0)" xfId="1151"/>
    <cellStyle name="Заголовок 3 6" xfId="1152"/>
    <cellStyle name="Заголовок 3 6 2" xfId="1153"/>
    <cellStyle name="Заголовок 3 6_46EE.2011(v1.0)" xfId="1154"/>
    <cellStyle name="Заголовок 3 7" xfId="1155"/>
    <cellStyle name="Заголовок 3 7 2" xfId="1156"/>
    <cellStyle name="Заголовок 3 7_46EE.2011(v1.0)" xfId="1157"/>
    <cellStyle name="Заголовок 3 8" xfId="1158"/>
    <cellStyle name="Заголовок 3 8 2" xfId="1159"/>
    <cellStyle name="Заголовок 3 8_46EE.2011(v1.0)" xfId="1160"/>
    <cellStyle name="Заголовок 3 9" xfId="1161"/>
    <cellStyle name="Заголовок 3 9 2" xfId="1162"/>
    <cellStyle name="Заголовок 3 9_46EE.2011(v1.0)" xfId="1163"/>
    <cellStyle name="Заголовок 4 10" xfId="1164"/>
    <cellStyle name="Заголовок 4 2" xfId="1165"/>
    <cellStyle name="Заголовок 4 2 2" xfId="1166"/>
    <cellStyle name="Заголовок 4 2 3" xfId="1167"/>
    <cellStyle name="Заголовок 4 3" xfId="1168"/>
    <cellStyle name="Заголовок 4 3 2" xfId="1169"/>
    <cellStyle name="Заголовок 4 4" xfId="1170"/>
    <cellStyle name="Заголовок 4 4 2" xfId="1171"/>
    <cellStyle name="Заголовок 4 5" xfId="1172"/>
    <cellStyle name="Заголовок 4 5 2" xfId="1173"/>
    <cellStyle name="Заголовок 4 6" xfId="1174"/>
    <cellStyle name="Заголовок 4 6 2" xfId="1175"/>
    <cellStyle name="Заголовок 4 7" xfId="1176"/>
    <cellStyle name="Заголовок 4 7 2" xfId="1177"/>
    <cellStyle name="Заголовок 4 8" xfId="1178"/>
    <cellStyle name="Заголовок 4 8 2" xfId="1179"/>
    <cellStyle name="Заголовок 4 9" xfId="1180"/>
    <cellStyle name="Заголовок 4 9 2" xfId="1181"/>
    <cellStyle name="ЗАГОЛОВОК1" xfId="1182"/>
    <cellStyle name="ЗАГОЛОВОК2" xfId="1183"/>
    <cellStyle name="ЗаголовокСтолбца" xfId="1184"/>
    <cellStyle name="Защитный" xfId="1185"/>
    <cellStyle name="Значение" xfId="1186"/>
    <cellStyle name="Зоголовок" xfId="1187"/>
    <cellStyle name="Итог 10" xfId="1188"/>
    <cellStyle name="Итог 2" xfId="1189"/>
    <cellStyle name="Итог 2 2" xfId="1190"/>
    <cellStyle name="Итог 2 3" xfId="1191"/>
    <cellStyle name="Итог 2_46EE.2011(v1.0)" xfId="1192"/>
    <cellStyle name="Итог 3" xfId="1193"/>
    <cellStyle name="Итог 3 2" xfId="1194"/>
    <cellStyle name="Итог 3_46EE.2011(v1.0)" xfId="1195"/>
    <cellStyle name="Итог 4" xfId="1196"/>
    <cellStyle name="Итог 4 2" xfId="1197"/>
    <cellStyle name="Итог 4_46EE.2011(v1.0)" xfId="1198"/>
    <cellStyle name="Итог 5" xfId="1199"/>
    <cellStyle name="Итог 5 2" xfId="1200"/>
    <cellStyle name="Итог 5_46EE.2011(v1.0)" xfId="1201"/>
    <cellStyle name="Итог 6" xfId="1202"/>
    <cellStyle name="Итог 6 2" xfId="1203"/>
    <cellStyle name="Итог 6_46EE.2011(v1.0)" xfId="1204"/>
    <cellStyle name="Итог 7" xfId="1205"/>
    <cellStyle name="Итог 7 2" xfId="1206"/>
    <cellStyle name="Итог 7_46EE.2011(v1.0)" xfId="1207"/>
    <cellStyle name="Итог 8" xfId="1208"/>
    <cellStyle name="Итог 8 2" xfId="1209"/>
    <cellStyle name="Итог 8_46EE.2011(v1.0)" xfId="1210"/>
    <cellStyle name="Итог 9" xfId="1211"/>
    <cellStyle name="Итог 9 2" xfId="1212"/>
    <cellStyle name="Итог 9_46EE.2011(v1.0)" xfId="1213"/>
    <cellStyle name="Итого" xfId="1214"/>
    <cellStyle name="ИТОГОВЫЙ" xfId="1215"/>
    <cellStyle name="ИТОГОВЫЙ 2" xfId="1216"/>
    <cellStyle name="ИТОГОВЫЙ 3" xfId="1217"/>
    <cellStyle name="ИТОГОВЫЙ 4" xfId="1218"/>
    <cellStyle name="ИТОГОВЫЙ 5" xfId="1219"/>
    <cellStyle name="ИТОГОВЫЙ 6" xfId="1220"/>
    <cellStyle name="ИТОГОВЫЙ 7" xfId="1221"/>
    <cellStyle name="ИТОГОВЫЙ 8" xfId="1222"/>
    <cellStyle name="ИТОГОВЫЙ_1" xfId="1223"/>
    <cellStyle name="Контрольная ячейка 10" xfId="1224"/>
    <cellStyle name="Контрольная ячейка 2" xfId="1225"/>
    <cellStyle name="Контрольная ячейка 2 2" xfId="1226"/>
    <cellStyle name="Контрольная ячейка 2 3" xfId="1227"/>
    <cellStyle name="Контрольная ячейка 2_46EE.2011(v1.0)" xfId="1228"/>
    <cellStyle name="Контрольная ячейка 3" xfId="1229"/>
    <cellStyle name="Контрольная ячейка 3 2" xfId="1230"/>
    <cellStyle name="Контрольная ячейка 3_46EE.2011(v1.0)" xfId="1231"/>
    <cellStyle name="Контрольная ячейка 4" xfId="1232"/>
    <cellStyle name="Контрольная ячейка 4 2" xfId="1233"/>
    <cellStyle name="Контрольная ячейка 4_46EE.2011(v1.0)" xfId="1234"/>
    <cellStyle name="Контрольная ячейка 5" xfId="1235"/>
    <cellStyle name="Контрольная ячейка 5 2" xfId="1236"/>
    <cellStyle name="Контрольная ячейка 5_46EE.2011(v1.0)" xfId="1237"/>
    <cellStyle name="Контрольная ячейка 6" xfId="1238"/>
    <cellStyle name="Контрольная ячейка 6 2" xfId="1239"/>
    <cellStyle name="Контрольная ячейка 6_46EE.2011(v1.0)" xfId="1240"/>
    <cellStyle name="Контрольная ячейка 7" xfId="1241"/>
    <cellStyle name="Контрольная ячейка 7 2" xfId="1242"/>
    <cellStyle name="Контрольная ячейка 7_46EE.2011(v1.0)" xfId="1243"/>
    <cellStyle name="Контрольная ячейка 8" xfId="1244"/>
    <cellStyle name="Контрольная ячейка 8 2" xfId="1245"/>
    <cellStyle name="Контрольная ячейка 8_46EE.2011(v1.0)" xfId="1246"/>
    <cellStyle name="Контрольная ячейка 9" xfId="1247"/>
    <cellStyle name="Контрольная ячейка 9 2" xfId="1248"/>
    <cellStyle name="Контрольная ячейка 9_46EE.2011(v1.0)" xfId="1249"/>
    <cellStyle name="Мой заголовок" xfId="1297"/>
    <cellStyle name="Мой заголовок 2" xfId="1298"/>
    <cellStyle name="Мой заголовок листа" xfId="1299"/>
    <cellStyle name="Мой заголовок_REP.BLR.2011 исправ.1" xfId="1300"/>
    <cellStyle name="Мои наименования показателей" xfId="1250"/>
    <cellStyle name="Мои наименования показателей 2" xfId="1251"/>
    <cellStyle name="Мои наименования показателей 2 2" xfId="1252"/>
    <cellStyle name="Мои наименования показателей 2 3" xfId="1253"/>
    <cellStyle name="Мои наименования показателей 2 4" xfId="1254"/>
    <cellStyle name="Мои наименования показателей 2 5" xfId="1255"/>
    <cellStyle name="Мои наименования показателей 2 6" xfId="1256"/>
    <cellStyle name="Мои наименования показателей 2 7" xfId="1257"/>
    <cellStyle name="Мои наименования показателей 2 8" xfId="1258"/>
    <cellStyle name="Мои наименования показателей 2_1" xfId="1259"/>
    <cellStyle name="Мои наименования показателей 3" xfId="1260"/>
    <cellStyle name="Мои наименования показателей 3 2" xfId="1261"/>
    <cellStyle name="Мои наименования показателей 3 3" xfId="1262"/>
    <cellStyle name="Мои наименования показателей 3 4" xfId="1263"/>
    <cellStyle name="Мои наименования показателей 3 5" xfId="1264"/>
    <cellStyle name="Мои наименования показателей 3 6" xfId="1265"/>
    <cellStyle name="Мои наименования показателей 3 7" xfId="1266"/>
    <cellStyle name="Мои наименования показателей 3 8" xfId="1267"/>
    <cellStyle name="Мои наименования показателей 3_1" xfId="1268"/>
    <cellStyle name="Мои наименования показателей 4" xfId="1269"/>
    <cellStyle name="Мои наименования показателей 4 2" xfId="1270"/>
    <cellStyle name="Мои наименования показателей 4 3" xfId="1271"/>
    <cellStyle name="Мои наименования показателей 4 4" xfId="1272"/>
    <cellStyle name="Мои наименования показателей 4 5" xfId="1273"/>
    <cellStyle name="Мои наименования показателей 4 6" xfId="1274"/>
    <cellStyle name="Мои наименования показателей 4 7" xfId="1275"/>
    <cellStyle name="Мои наименования показателей 4 8" xfId="1276"/>
    <cellStyle name="Мои наименования показателей 4_1" xfId="1277"/>
    <cellStyle name="Мои наименования показателей 5" xfId="1278"/>
    <cellStyle name="Мои наименования показателей 5 2" xfId="1279"/>
    <cellStyle name="Мои наименования показателей 5 3" xfId="1280"/>
    <cellStyle name="Мои наименования показателей 5 4" xfId="1281"/>
    <cellStyle name="Мои наименования показателей 5 5" xfId="1282"/>
    <cellStyle name="Мои наименования показателей 5 6" xfId="1283"/>
    <cellStyle name="Мои наименования показателей 5 7" xfId="1284"/>
    <cellStyle name="Мои наименования показателей 5 8" xfId="1285"/>
    <cellStyle name="Мои наименования показателей 5_1" xfId="1286"/>
    <cellStyle name="Мои наименования показателей 6" xfId="1287"/>
    <cellStyle name="Мои наименования показателей 6 2" xfId="1288"/>
    <cellStyle name="Мои наименования показателей 6_46EE.2011(v1.0)" xfId="1289"/>
    <cellStyle name="Мои наименования показателей 7" xfId="1290"/>
    <cellStyle name="Мои наименования показателей 7 2" xfId="1291"/>
    <cellStyle name="Мои наименования показателей 7_46EE.2011(v1.0)" xfId="1292"/>
    <cellStyle name="Мои наименования показателей 8" xfId="1293"/>
    <cellStyle name="Мои наименования показателей 8 2" xfId="1294"/>
    <cellStyle name="Мои наименования показателей 8_46EE.2011(v1.0)" xfId="1295"/>
    <cellStyle name="Мои наименования показателей_46TE.RT(v1.0)" xfId="1296"/>
    <cellStyle name="назв фил" xfId="1301"/>
    <cellStyle name="Название 10" xfId="1302"/>
    <cellStyle name="Название 2" xfId="1303"/>
    <cellStyle name="Название 2 2" xfId="1304"/>
    <cellStyle name="Название 3" xfId="1305"/>
    <cellStyle name="Название 3 2" xfId="1306"/>
    <cellStyle name="Название 4" xfId="1307"/>
    <cellStyle name="Название 4 2" xfId="1308"/>
    <cellStyle name="Название 5" xfId="1309"/>
    <cellStyle name="Название 5 2" xfId="1310"/>
    <cellStyle name="Название 6" xfId="1311"/>
    <cellStyle name="Название 6 2" xfId="1312"/>
    <cellStyle name="Название 7" xfId="1313"/>
    <cellStyle name="Название 7 2" xfId="1314"/>
    <cellStyle name="Название 8" xfId="1315"/>
    <cellStyle name="Название 8 2" xfId="1316"/>
    <cellStyle name="Название 9" xfId="1317"/>
    <cellStyle name="Название 9 2" xfId="1318"/>
    <cellStyle name="Невидимый" xfId="1319"/>
    <cellStyle name="недельный" xfId="1320"/>
    <cellStyle name="Нейтральный 10" xfId="1321"/>
    <cellStyle name="Нейтральный 2" xfId="1322"/>
    <cellStyle name="Нейтральный 2 2" xfId="1323"/>
    <cellStyle name="Нейтральный 2 3" xfId="1324"/>
    <cellStyle name="Нейтральный 3" xfId="1325"/>
    <cellStyle name="Нейтральный 3 2" xfId="1326"/>
    <cellStyle name="Нейтральный 4" xfId="1327"/>
    <cellStyle name="Нейтральный 4 2" xfId="1328"/>
    <cellStyle name="Нейтральный 5" xfId="1329"/>
    <cellStyle name="Нейтральный 5 2" xfId="1330"/>
    <cellStyle name="Нейтральный 6" xfId="1331"/>
    <cellStyle name="Нейтральный 6 2" xfId="1332"/>
    <cellStyle name="Нейтральный 7" xfId="1333"/>
    <cellStyle name="Нейтральный 7 2" xfId="1334"/>
    <cellStyle name="Нейтральный 8" xfId="1335"/>
    <cellStyle name="Нейтральный 8 2" xfId="1336"/>
    <cellStyle name="Нейтральный 9" xfId="1337"/>
    <cellStyle name="Нейтральный 9 2" xfId="1338"/>
    <cellStyle name="Обычный" xfId="0" builtinId="0"/>
    <cellStyle name="Обычный 10" xfId="1339"/>
    <cellStyle name="Обычный 11" xfId="1340"/>
    <cellStyle name="Обычный 12" xfId="1341"/>
    <cellStyle name="Обычный 13" xfId="2"/>
    <cellStyle name="Обычный 14" xfId="1342"/>
    <cellStyle name="Обычный 16" xfId="1343"/>
    <cellStyle name="Обычный 2" xfId="1344"/>
    <cellStyle name="Обычный 2 13" xfId="1345"/>
    <cellStyle name="Обычный 2 15" xfId="1346"/>
    <cellStyle name="Обычный 2 2" xfId="1347"/>
    <cellStyle name="Обычный 2 2 2" xfId="1348"/>
    <cellStyle name="Обычный 2 2_46EE.2011(v1.0)" xfId="1349"/>
    <cellStyle name="Обычный 2 3" xfId="1350"/>
    <cellStyle name="Обычный 2 3 2" xfId="1351"/>
    <cellStyle name="Обычный 2 3_46EE.2011(v1.0)" xfId="1352"/>
    <cellStyle name="Обычный 2 4" xfId="1353"/>
    <cellStyle name="Обычный 2 4 2" xfId="1354"/>
    <cellStyle name="Обычный 2 4_46EE.2011(v1.0)" xfId="1355"/>
    <cellStyle name="Обычный 2 5" xfId="1356"/>
    <cellStyle name="Обычный 2 5 2" xfId="1357"/>
    <cellStyle name="Обычный 2 5_46EE.2011(v1.0)" xfId="1358"/>
    <cellStyle name="Обычный 2 6" xfId="1359"/>
    <cellStyle name="Обычный 2 6 2" xfId="1360"/>
    <cellStyle name="Обычный 2 6_46EE.2011(v1.0)" xfId="1361"/>
    <cellStyle name="Обычный 2 7" xfId="3"/>
    <cellStyle name="Обычный 2 8" xfId="1362"/>
    <cellStyle name="Обычный 2_1" xfId="1363"/>
    <cellStyle name="Обычный 2_о затратах РЭС (из шаблона) и МРСК" xfId="1"/>
    <cellStyle name="Обычный 3" xfId="1364"/>
    <cellStyle name="Обычный 3 2" xfId="1365"/>
    <cellStyle name="Обычный 3 3" xfId="1366"/>
    <cellStyle name="Обычный 4" xfId="1367"/>
    <cellStyle name="Обычный 4 2" xfId="1368"/>
    <cellStyle name="Обычный 4 2 2" xfId="1369"/>
    <cellStyle name="Обычный 4_EE.20.MET.SVOD.2.73_v0.1" xfId="1370"/>
    <cellStyle name="Обычный 5" xfId="1371"/>
    <cellStyle name="Обычный 5 2" xfId="1372"/>
    <cellStyle name="Обычный 6" xfId="1373"/>
    <cellStyle name="Обычный 6 2" xfId="1374"/>
    <cellStyle name="Обычный 6 3" xfId="1375"/>
    <cellStyle name="Обычный 7" xfId="1376"/>
    <cellStyle name="Обычный 8" xfId="1377"/>
    <cellStyle name="Обычный 9" xfId="1378"/>
    <cellStyle name="Плохой 10" xfId="1379"/>
    <cellStyle name="Плохой 2" xfId="1380"/>
    <cellStyle name="Плохой 2 2" xfId="1381"/>
    <cellStyle name="Плохой 2 3" xfId="1382"/>
    <cellStyle name="Плохой 3" xfId="1383"/>
    <cellStyle name="Плохой 3 2" xfId="1384"/>
    <cellStyle name="Плохой 4" xfId="1385"/>
    <cellStyle name="Плохой 4 2" xfId="1386"/>
    <cellStyle name="Плохой 5" xfId="1387"/>
    <cellStyle name="Плохой 5 2" xfId="1388"/>
    <cellStyle name="Плохой 6" xfId="1389"/>
    <cellStyle name="Плохой 6 2" xfId="1390"/>
    <cellStyle name="Плохой 7" xfId="1391"/>
    <cellStyle name="Плохой 7 2" xfId="1392"/>
    <cellStyle name="Плохой 8" xfId="1393"/>
    <cellStyle name="Плохой 8 2" xfId="1394"/>
    <cellStyle name="Плохой 9" xfId="1395"/>
    <cellStyle name="Плохой 9 2" xfId="1396"/>
    <cellStyle name="По центру с переносом" xfId="1397"/>
    <cellStyle name="По ширине с переносом" xfId="1398"/>
    <cellStyle name="Поле ввода" xfId="1399"/>
    <cellStyle name="Пояснение 10" xfId="1400"/>
    <cellStyle name="Пояснение 2" xfId="1401"/>
    <cellStyle name="Пояснение 2 2" xfId="1402"/>
    <cellStyle name="Пояснение 2 3" xfId="1403"/>
    <cellStyle name="Пояснение 3" xfId="1404"/>
    <cellStyle name="Пояснение 3 2" xfId="1405"/>
    <cellStyle name="Пояснение 4" xfId="1406"/>
    <cellStyle name="Пояснение 4 2" xfId="1407"/>
    <cellStyle name="Пояснение 5" xfId="1408"/>
    <cellStyle name="Пояснение 5 2" xfId="1409"/>
    <cellStyle name="Пояснение 6" xfId="1410"/>
    <cellStyle name="Пояснение 6 2" xfId="1411"/>
    <cellStyle name="Пояснение 7" xfId="1412"/>
    <cellStyle name="Пояснение 7 2" xfId="1413"/>
    <cellStyle name="Пояснение 8" xfId="1414"/>
    <cellStyle name="Пояснение 8 2" xfId="1415"/>
    <cellStyle name="Пояснение 9" xfId="1416"/>
    <cellStyle name="Пояснение 9 2" xfId="1417"/>
    <cellStyle name="Примечание 10" xfId="1418"/>
    <cellStyle name="Примечание 10 2" xfId="1419"/>
    <cellStyle name="Примечание 10_46EE.2011(v1.0)" xfId="1420"/>
    <cellStyle name="Примечание 11" xfId="1421"/>
    <cellStyle name="Примечание 11 2" xfId="1422"/>
    <cellStyle name="Примечание 11_46EE.2011(v1.0)" xfId="1423"/>
    <cellStyle name="Примечание 12" xfId="1424"/>
    <cellStyle name="Примечание 12 2" xfId="1425"/>
    <cellStyle name="Примечание 12_46EE.2011(v1.0)" xfId="1426"/>
    <cellStyle name="Примечание 13" xfId="1427"/>
    <cellStyle name="Примечание 2" xfId="1428"/>
    <cellStyle name="Примечание 2 2" xfId="1429"/>
    <cellStyle name="Примечание 2 3" xfId="1430"/>
    <cellStyle name="Примечание 2 4" xfId="1431"/>
    <cellStyle name="Примечание 2 5" xfId="1432"/>
    <cellStyle name="Примечание 2 6" xfId="1433"/>
    <cellStyle name="Примечание 2 7" xfId="1434"/>
    <cellStyle name="Примечание 2 8" xfId="1435"/>
    <cellStyle name="Примечание 2 9" xfId="1436"/>
    <cellStyle name="Примечание 2_46EE.2011(v1.0)" xfId="1437"/>
    <cellStyle name="Примечание 3" xfId="1438"/>
    <cellStyle name="Примечание 3 2" xfId="1439"/>
    <cellStyle name="Примечание 3 3" xfId="1440"/>
    <cellStyle name="Примечание 3 4" xfId="1441"/>
    <cellStyle name="Примечание 3 5" xfId="1442"/>
    <cellStyle name="Примечание 3 6" xfId="1443"/>
    <cellStyle name="Примечание 3 7" xfId="1444"/>
    <cellStyle name="Примечание 3 8" xfId="1445"/>
    <cellStyle name="Примечание 3_46EE.2011(v1.0)" xfId="1446"/>
    <cellStyle name="Примечание 4" xfId="1447"/>
    <cellStyle name="Примечание 4 2" xfId="1448"/>
    <cellStyle name="Примечание 4 3" xfId="1449"/>
    <cellStyle name="Примечание 4 4" xfId="1450"/>
    <cellStyle name="Примечание 4 5" xfId="1451"/>
    <cellStyle name="Примечание 4 6" xfId="1452"/>
    <cellStyle name="Примечание 4 7" xfId="1453"/>
    <cellStyle name="Примечание 4 8" xfId="1454"/>
    <cellStyle name="Примечание 4_46EE.2011(v1.0)" xfId="1455"/>
    <cellStyle name="Примечание 5" xfId="1456"/>
    <cellStyle name="Примечание 5 2" xfId="1457"/>
    <cellStyle name="Примечание 5 3" xfId="1458"/>
    <cellStyle name="Примечание 5 4" xfId="1459"/>
    <cellStyle name="Примечание 5 5" xfId="1460"/>
    <cellStyle name="Примечание 5 6" xfId="1461"/>
    <cellStyle name="Примечание 5 7" xfId="1462"/>
    <cellStyle name="Примечание 5 8" xfId="1463"/>
    <cellStyle name="Примечание 5_46EE.2011(v1.0)" xfId="1464"/>
    <cellStyle name="Примечание 6" xfId="1465"/>
    <cellStyle name="Примечание 6 2" xfId="1466"/>
    <cellStyle name="Примечание 6_46EE.2011(v1.0)" xfId="1467"/>
    <cellStyle name="Примечание 7" xfId="1468"/>
    <cellStyle name="Примечание 7 2" xfId="1469"/>
    <cellStyle name="Примечание 7_46EE.2011(v1.0)" xfId="1470"/>
    <cellStyle name="Примечание 8" xfId="1471"/>
    <cellStyle name="Примечание 8 2" xfId="1472"/>
    <cellStyle name="Примечание 8_46EE.2011(v1.0)" xfId="1473"/>
    <cellStyle name="Примечание 9" xfId="1474"/>
    <cellStyle name="Примечание 9 2" xfId="1475"/>
    <cellStyle name="Примечание 9_46EE.2011(v1.0)" xfId="1476"/>
    <cellStyle name="Процентный 2" xfId="1477"/>
    <cellStyle name="Процентный 2 2" xfId="1478"/>
    <cellStyle name="Процентный 2 3" xfId="1479"/>
    <cellStyle name="Процентный 3" xfId="1480"/>
    <cellStyle name="Процентный 3 2" xfId="1481"/>
    <cellStyle name="Процентный 4" xfId="1482"/>
    <cellStyle name="Связанная ячейка 10" xfId="1483"/>
    <cellStyle name="Связанная ячейка 2" xfId="1484"/>
    <cellStyle name="Связанная ячейка 2 2" xfId="1485"/>
    <cellStyle name="Связанная ячейка 2 3" xfId="1486"/>
    <cellStyle name="Связанная ячейка 2_46EE.2011(v1.0)" xfId="1487"/>
    <cellStyle name="Связанная ячейка 3" xfId="1488"/>
    <cellStyle name="Связанная ячейка 3 2" xfId="1489"/>
    <cellStyle name="Связанная ячейка 3_46EE.2011(v1.0)" xfId="1490"/>
    <cellStyle name="Связанная ячейка 4" xfId="1491"/>
    <cellStyle name="Связанная ячейка 4 2" xfId="1492"/>
    <cellStyle name="Связанная ячейка 4_46EE.2011(v1.0)" xfId="1493"/>
    <cellStyle name="Связанная ячейка 5" xfId="1494"/>
    <cellStyle name="Связанная ячейка 5 2" xfId="1495"/>
    <cellStyle name="Связанная ячейка 5_46EE.2011(v1.0)" xfId="1496"/>
    <cellStyle name="Связанная ячейка 6" xfId="1497"/>
    <cellStyle name="Связанная ячейка 6 2" xfId="1498"/>
    <cellStyle name="Связанная ячейка 6_46EE.2011(v1.0)" xfId="1499"/>
    <cellStyle name="Связанная ячейка 7" xfId="1500"/>
    <cellStyle name="Связанная ячейка 7 2" xfId="1501"/>
    <cellStyle name="Связанная ячейка 7_46EE.2011(v1.0)" xfId="1502"/>
    <cellStyle name="Связанная ячейка 8" xfId="1503"/>
    <cellStyle name="Связанная ячейка 8 2" xfId="1504"/>
    <cellStyle name="Связанная ячейка 8_46EE.2011(v1.0)" xfId="1505"/>
    <cellStyle name="Связанная ячейка 9" xfId="1506"/>
    <cellStyle name="Связанная ячейка 9 2" xfId="1507"/>
    <cellStyle name="Связанная ячейка 9_46EE.2011(v1.0)" xfId="1508"/>
    <cellStyle name="Стиль 1" xfId="1509"/>
    <cellStyle name="Стиль 1 2" xfId="1510"/>
    <cellStyle name="Стиль 2" xfId="1511"/>
    <cellStyle name="Стиль 3" xfId="1512"/>
    <cellStyle name="Стиль 4" xfId="1513"/>
    <cellStyle name="Стиль 5" xfId="1514"/>
    <cellStyle name="Субсчет" xfId="1515"/>
    <cellStyle name="Счет" xfId="1516"/>
    <cellStyle name="ТЕКСТ" xfId="1517"/>
    <cellStyle name="ТЕКСТ 2" xfId="1518"/>
    <cellStyle name="ТЕКСТ 3" xfId="1519"/>
    <cellStyle name="ТЕКСТ 4" xfId="1520"/>
    <cellStyle name="ТЕКСТ 5" xfId="1521"/>
    <cellStyle name="ТЕКСТ 6" xfId="1522"/>
    <cellStyle name="ТЕКСТ 7" xfId="1523"/>
    <cellStyle name="ТЕКСТ 8" xfId="1524"/>
    <cellStyle name="Текст предупреждения 10" xfId="1525"/>
    <cellStyle name="Текст предупреждения 2" xfId="1526"/>
    <cellStyle name="Текст предупреждения 2 2" xfId="1527"/>
    <cellStyle name="Текст предупреждения 2 3" xfId="1528"/>
    <cellStyle name="Текст предупреждения 3" xfId="1529"/>
    <cellStyle name="Текст предупреждения 3 2" xfId="1530"/>
    <cellStyle name="Текст предупреждения 4" xfId="1531"/>
    <cellStyle name="Текст предупреждения 4 2" xfId="1532"/>
    <cellStyle name="Текст предупреждения 5" xfId="1533"/>
    <cellStyle name="Текст предупреждения 5 2" xfId="1534"/>
    <cellStyle name="Текст предупреждения 6" xfId="1535"/>
    <cellStyle name="Текст предупреждения 6 2" xfId="1536"/>
    <cellStyle name="Текст предупреждения 7" xfId="1537"/>
    <cellStyle name="Текст предупреждения 7 2" xfId="1538"/>
    <cellStyle name="Текст предупреждения 8" xfId="1539"/>
    <cellStyle name="Текст предупреждения 8 2" xfId="1540"/>
    <cellStyle name="Текст предупреждения 9" xfId="1541"/>
    <cellStyle name="Текст предупреждения 9 2" xfId="1542"/>
    <cellStyle name="Текстовый" xfId="1543"/>
    <cellStyle name="Текстовый 2" xfId="1544"/>
    <cellStyle name="Текстовый 3" xfId="1545"/>
    <cellStyle name="Текстовый 4" xfId="1546"/>
    <cellStyle name="Текстовый 5" xfId="1547"/>
    <cellStyle name="Текстовый 6" xfId="1548"/>
    <cellStyle name="Текстовый 7" xfId="1549"/>
    <cellStyle name="Текстовый 8" xfId="1550"/>
    <cellStyle name="Текстовый 9" xfId="1551"/>
    <cellStyle name="Текстовый_1" xfId="1552"/>
    <cellStyle name="тонны" xfId="1553"/>
    <cellStyle name="Тысячи [0]_2 месяца" xfId="1554"/>
    <cellStyle name="Тысячи_2 месяца" xfId="1555"/>
    <cellStyle name="ФИКСИРОВАННЫЙ" xfId="1556"/>
    <cellStyle name="ФИКСИРОВАННЫЙ 2" xfId="1557"/>
    <cellStyle name="ФИКСИРОВАННЫЙ 3" xfId="1558"/>
    <cellStyle name="ФИКСИРОВАННЫЙ 4" xfId="1559"/>
    <cellStyle name="ФИКСИРОВАННЫЙ 5" xfId="1560"/>
    <cellStyle name="ФИКСИРОВАННЫЙ 6" xfId="1561"/>
    <cellStyle name="ФИКСИРОВАННЫЙ 7" xfId="1562"/>
    <cellStyle name="ФИКСИРОВАННЫЙ 8" xfId="1563"/>
    <cellStyle name="ФИКСИРОВАННЫЙ_1" xfId="1564"/>
    <cellStyle name="Финансовый 2" xfId="1565"/>
    <cellStyle name="Финансовый 2 2" xfId="1566"/>
    <cellStyle name="Финансовый 2 3" xfId="1567"/>
    <cellStyle name="Финансовый 2_46EE.2011(v1.0)" xfId="1568"/>
    <cellStyle name="Финансовый 3" xfId="1569"/>
    <cellStyle name="Финансовый 3 2" xfId="1570"/>
    <cellStyle name="Финансовый 4" xfId="1571"/>
    <cellStyle name="Финансовый 5" xfId="1572"/>
    <cellStyle name="Финансовый 6" xfId="1573"/>
    <cellStyle name="Финансовый 7" xfId="1574"/>
    <cellStyle name="Формула" xfId="1575"/>
    <cellStyle name="Формула 2" xfId="1576"/>
    <cellStyle name="Формула_A РТ 2009 Рязаньэнерго" xfId="1577"/>
    <cellStyle name="ФормулаВБ" xfId="1578"/>
    <cellStyle name="ФормулаНаКонтроль" xfId="1579"/>
    <cellStyle name="Хороший 10" xfId="1580"/>
    <cellStyle name="Хороший 2" xfId="1581"/>
    <cellStyle name="Хороший 2 2" xfId="1582"/>
    <cellStyle name="Хороший 2 3" xfId="1583"/>
    <cellStyle name="Хороший 3" xfId="1584"/>
    <cellStyle name="Хороший 3 2" xfId="1585"/>
    <cellStyle name="Хороший 4" xfId="1586"/>
    <cellStyle name="Хороший 4 2" xfId="1587"/>
    <cellStyle name="Хороший 5" xfId="1588"/>
    <cellStyle name="Хороший 5 2" xfId="1589"/>
    <cellStyle name="Хороший 6" xfId="1590"/>
    <cellStyle name="Хороший 6 2" xfId="1591"/>
    <cellStyle name="Хороший 7" xfId="1592"/>
    <cellStyle name="Хороший 7 2" xfId="1593"/>
    <cellStyle name="Хороший 8" xfId="1594"/>
    <cellStyle name="Хороший 8 2" xfId="1595"/>
    <cellStyle name="Хороший 9" xfId="1596"/>
    <cellStyle name="Хороший 9 2" xfId="1597"/>
    <cellStyle name="Цифры по центру с десятыми" xfId="1598"/>
    <cellStyle name="Џђћ–…ќ’ќ›‰" xfId="1599"/>
    <cellStyle name="Џђћ–…ќ’ќ›‰ 2" xfId="1600"/>
    <cellStyle name="Џђћ–…ќ’ќ›‰_REP.BLR.2011 исправ.1" xfId="1601"/>
    <cellStyle name="Шапка таблицы" xfId="1602"/>
    <cellStyle name="ШАУ" xfId="16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externalLink" Target="externalLinks/externalLink101.xml"/><Relationship Id="rId110" Type="http://schemas.openxmlformats.org/officeDocument/2006/relationships/externalLink" Target="externalLinks/externalLink109.xml"/><Relationship Id="rId11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44;&#1086;&#1082;&#1091;&#1084;&#1077;&#1085;&#1090;&#1099;/FromPSV/&#1055;&#1088;&#1086;&#1075;&#1085;&#1086;&#1079;%20J7_02&#1083;%20&#1085;&#1086;&#107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&#1053;&#1086;&#1074;&#1072;&#1103;%20&#1087;&#1072;&#1087;&#1082;&#1072;\PREDEL.ELEK.2011.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REP.BLR.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TEPLO.PREDEL.2010_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CHETAN\MODELS\%05%08untitledCOPAC\FINANCIA\HI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WORK\STREAM\TEPLO.PREDEL.2010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zinchenko\&#1056;&#1072;&#1073;&#1086;&#1095;&#1080;&#1081;%20&#1089;&#1090;&#1086;&#1083;\&#1058;&#1045;&#1050;&#1059;&#1065;&#1048;&#1045;\&#1050;&#1059;&#1047;&#1041;&#1040;&#1057;&#1057;&#1069;&#1053;&#1045;&#1056;&#1043;&#1054;\&#1052;&#1086;&#1085;&#1080;&#1090;&#1086;&#1088;&#1080;&#1085;&#1075;%20&#1060;&#1057;&#1058;%20&#1086;&#1090;&#1074;&#1077;&#1090;\&#1060;&#1057;&#1058;%2001.2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finance$\Sun%20Reports\Controlling%20(Flash,%20LE)\00%20Flash%20Reports\Flash%2000\12%20December\CFR%20December%2000%20Russia%20month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buf\&#1052;&#1086;&#1080;%20&#1076;&#1086;&#1082;&#1091;&#1084;&#1077;&#1085;&#1090;&#1099;\&#1045;&#1048;&#1040;&#1057;%202007\&#1087;&#1077;&#1088;&#1077;&#1076;&#1072;&#1095;&#1072;%202008\&#1056;&#1057;&#1050;\tset.net.2008%20&#1056;&#1057;&#1050;%20(&#1087;&#1088;&#1077;&#1076;.&#1056;&#1069;&#1050;)%20&#1089;&#1074;&#1086;&#107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0\ORIGINATION\Deals2000\LBO-2000\KKR\Lap\Excel\Models\Latest%20Models\KL%20Model%20-%20v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7;&#1090;&#1072;&#1085;&#1094;&#1080;&#1080;%202009\&#1040;&#1083;&#1090;&#1072;&#1081;-&#1050;&#1086;&#1082;&#1089;_09_&#1060;&#1057;&#105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Restatemen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WINDOWS\TEMP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1q\&#1054;&#1089;&#1085;&#1086;&#1074;&#1085;&#1099;&#1077;%20&#1087;&#1086;&#1082;&#1072;&#1079;&#1072;&#1090;&#1077;&#1083;&#1080;%20&#1103;&#1085;&#1074;&#1072;&#1088;&#1100;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5;&#1083;&#1072;&#1085;&#1099;/2002/&#1090;&#1077;&#1082;&#1091;&#1097;&#1080;&#1077;/&#1055;&#1051;&#1040;&#1053;%202002%20(&#1076;&#1077;&#1082;&#1072;&#1073;&#1088;&#1100;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year\decoding200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nts%20and%20Settings\skosarev.FST\&#1056;&#1072;&#1073;&#1086;&#1095;&#1080;&#1081;%20&#1089;&#1090;&#1086;&#1083;\&#1050;&#1086;&#1087;&#1080;&#1103;%20TSET(1).NET.2007.1%20vitri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>
        <row r="6">
          <cell r="B6">
            <v>2</v>
          </cell>
        </row>
      </sheetData>
      <sheetData sheetId="1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125</v>
          </cell>
          <cell r="C16">
            <v>60</v>
          </cell>
          <cell r="D16">
            <v>415</v>
          </cell>
          <cell r="E16">
            <v>227</v>
          </cell>
          <cell r="F16">
            <v>34</v>
          </cell>
          <cell r="G16">
            <v>19</v>
          </cell>
          <cell r="H16">
            <v>1598.354</v>
          </cell>
          <cell r="I16">
            <v>614.24744220000002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166</v>
          </cell>
          <cell r="O16">
            <v>0</v>
          </cell>
          <cell r="P16">
            <v>14</v>
          </cell>
          <cell r="Q16">
            <v>1</v>
          </cell>
          <cell r="R16">
            <v>0</v>
          </cell>
          <cell r="S16">
            <v>15</v>
          </cell>
          <cell r="T16">
            <v>0</v>
          </cell>
          <cell r="U16">
            <v>1743.1990000000001</v>
          </cell>
        </row>
        <row r="17">
          <cell r="A17">
            <v>2</v>
          </cell>
          <cell r="B17">
            <v>250</v>
          </cell>
          <cell r="C17">
            <v>120</v>
          </cell>
          <cell r="D17">
            <v>748</v>
          </cell>
          <cell r="E17">
            <v>444</v>
          </cell>
          <cell r="F17">
            <v>68</v>
          </cell>
          <cell r="G17">
            <v>38</v>
          </cell>
          <cell r="H17">
            <v>3270.8159999999998</v>
          </cell>
          <cell r="I17">
            <v>1256.9745888</v>
          </cell>
          <cell r="J17">
            <v>0</v>
          </cell>
          <cell r="K17">
            <v>0</v>
          </cell>
          <cell r="L17">
            <v>138</v>
          </cell>
          <cell r="M17">
            <v>0</v>
          </cell>
          <cell r="N17">
            <v>328</v>
          </cell>
          <cell r="O17">
            <v>0</v>
          </cell>
          <cell r="P17">
            <v>26</v>
          </cell>
          <cell r="Q17">
            <v>1</v>
          </cell>
          <cell r="R17">
            <v>0</v>
          </cell>
          <cell r="S17">
            <v>30</v>
          </cell>
          <cell r="T17">
            <v>0</v>
          </cell>
          <cell r="U17">
            <v>3431.547</v>
          </cell>
        </row>
        <row r="18">
          <cell r="A18">
            <v>3</v>
          </cell>
          <cell r="B18">
            <v>375</v>
          </cell>
          <cell r="C18">
            <v>180</v>
          </cell>
          <cell r="D18">
            <v>1108</v>
          </cell>
          <cell r="E18">
            <v>666</v>
          </cell>
          <cell r="F18">
            <v>102</v>
          </cell>
          <cell r="G18">
            <v>58</v>
          </cell>
          <cell r="H18">
            <v>4937.7619999999997</v>
          </cell>
          <cell r="I18">
            <v>1897.5819366000001</v>
          </cell>
          <cell r="J18">
            <v>0</v>
          </cell>
          <cell r="K18">
            <v>50</v>
          </cell>
          <cell r="L18">
            <v>277</v>
          </cell>
          <cell r="M18">
            <v>0</v>
          </cell>
          <cell r="N18">
            <v>482</v>
          </cell>
          <cell r="O18">
            <v>0</v>
          </cell>
          <cell r="P18">
            <v>65</v>
          </cell>
          <cell r="Q18">
            <v>1</v>
          </cell>
          <cell r="R18">
            <v>51</v>
          </cell>
          <cell r="S18">
            <v>45</v>
          </cell>
          <cell r="T18">
            <v>0</v>
          </cell>
          <cell r="U18">
            <v>5217.4809999999998</v>
          </cell>
        </row>
        <row r="19">
          <cell r="A19">
            <v>4</v>
          </cell>
          <cell r="B19">
            <v>500</v>
          </cell>
          <cell r="C19">
            <v>240</v>
          </cell>
          <cell r="D19">
            <v>1507</v>
          </cell>
          <cell r="E19">
            <v>886</v>
          </cell>
          <cell r="F19">
            <v>136</v>
          </cell>
          <cell r="G19">
            <v>77</v>
          </cell>
          <cell r="H19">
            <v>6573.8719999999994</v>
          </cell>
          <cell r="I19">
            <v>2526.3390095999998</v>
          </cell>
          <cell r="J19">
            <v>0</v>
          </cell>
          <cell r="K19">
            <v>100</v>
          </cell>
          <cell r="L19">
            <v>449</v>
          </cell>
          <cell r="M19">
            <v>0</v>
          </cell>
          <cell r="N19">
            <v>653</v>
          </cell>
          <cell r="O19">
            <v>0</v>
          </cell>
          <cell r="P19">
            <v>80</v>
          </cell>
          <cell r="Q19">
            <v>1</v>
          </cell>
          <cell r="R19">
            <v>51</v>
          </cell>
          <cell r="S19">
            <v>60</v>
          </cell>
          <cell r="T19">
            <v>0</v>
          </cell>
          <cell r="U19">
            <v>7055.6729999999998</v>
          </cell>
        </row>
        <row r="20">
          <cell r="A20">
            <v>5</v>
          </cell>
          <cell r="B20">
            <v>625</v>
          </cell>
          <cell r="C20">
            <v>300</v>
          </cell>
          <cell r="D20">
            <v>1826</v>
          </cell>
          <cell r="E20">
            <v>1092</v>
          </cell>
          <cell r="F20">
            <v>170</v>
          </cell>
          <cell r="G20">
            <v>96</v>
          </cell>
          <cell r="H20">
            <v>8163.0629999999992</v>
          </cell>
          <cell r="I20">
            <v>3137.0651109</v>
          </cell>
          <cell r="J20">
            <v>0</v>
          </cell>
          <cell r="K20">
            <v>150</v>
          </cell>
          <cell r="L20">
            <v>621</v>
          </cell>
          <cell r="M20">
            <v>0</v>
          </cell>
          <cell r="N20">
            <v>818</v>
          </cell>
          <cell r="O20">
            <v>0</v>
          </cell>
          <cell r="P20">
            <v>94</v>
          </cell>
          <cell r="Q20">
            <v>55</v>
          </cell>
          <cell r="R20">
            <v>61</v>
          </cell>
          <cell r="S20">
            <v>75</v>
          </cell>
          <cell r="T20">
            <v>0</v>
          </cell>
          <cell r="U20">
            <v>8640.8649999999998</v>
          </cell>
        </row>
        <row r="21">
          <cell r="A21">
            <v>6</v>
          </cell>
          <cell r="B21">
            <v>750</v>
          </cell>
          <cell r="C21">
            <v>360</v>
          </cell>
          <cell r="D21">
            <v>2148</v>
          </cell>
          <cell r="E21">
            <v>1306</v>
          </cell>
          <cell r="F21">
            <v>204</v>
          </cell>
          <cell r="G21">
            <v>116</v>
          </cell>
          <cell r="H21">
            <v>10176.275</v>
          </cell>
          <cell r="I21">
            <v>3910.7424824999998</v>
          </cell>
          <cell r="J21">
            <v>0</v>
          </cell>
          <cell r="K21">
            <v>200</v>
          </cell>
          <cell r="L21">
            <v>793</v>
          </cell>
          <cell r="M21">
            <v>0</v>
          </cell>
          <cell r="N21">
            <v>983</v>
          </cell>
          <cell r="O21">
            <v>0</v>
          </cell>
          <cell r="P21">
            <v>109</v>
          </cell>
          <cell r="Q21">
            <v>101</v>
          </cell>
          <cell r="R21">
            <v>111</v>
          </cell>
          <cell r="S21">
            <v>95</v>
          </cell>
          <cell r="T21">
            <v>0</v>
          </cell>
          <cell r="U21">
            <v>10688.186</v>
          </cell>
        </row>
        <row r="22">
          <cell r="A22">
            <v>7</v>
          </cell>
          <cell r="B22">
            <v>875</v>
          </cell>
          <cell r="C22">
            <v>420</v>
          </cell>
          <cell r="D22">
            <v>2520</v>
          </cell>
          <cell r="E22">
            <v>1516</v>
          </cell>
          <cell r="F22">
            <v>238</v>
          </cell>
          <cell r="G22">
            <v>135</v>
          </cell>
          <cell r="H22">
            <v>11844.825999999999</v>
          </cell>
          <cell r="I22">
            <v>4551.9666318</v>
          </cell>
          <cell r="J22">
            <v>0</v>
          </cell>
          <cell r="K22">
            <v>250</v>
          </cell>
          <cell r="L22">
            <v>854</v>
          </cell>
          <cell r="M22">
            <v>0</v>
          </cell>
          <cell r="N22">
            <v>1153</v>
          </cell>
          <cell r="O22">
            <v>0</v>
          </cell>
          <cell r="P22">
            <v>118</v>
          </cell>
          <cell r="Q22">
            <v>334</v>
          </cell>
          <cell r="R22">
            <v>111</v>
          </cell>
          <cell r="S22">
            <v>118</v>
          </cell>
          <cell r="T22">
            <v>0</v>
          </cell>
          <cell r="U22">
            <v>12774.816999999999</v>
          </cell>
        </row>
        <row r="23">
          <cell r="A23">
            <v>8</v>
          </cell>
          <cell r="B23">
            <v>1000</v>
          </cell>
          <cell r="C23">
            <v>480</v>
          </cell>
          <cell r="D23">
            <v>2825</v>
          </cell>
          <cell r="E23">
            <v>1730</v>
          </cell>
          <cell r="F23">
            <v>272</v>
          </cell>
          <cell r="G23">
            <v>154</v>
          </cell>
          <cell r="H23">
            <v>13582.449999999999</v>
          </cell>
          <cell r="I23">
            <v>5219.7355349999998</v>
          </cell>
          <cell r="J23">
            <v>0</v>
          </cell>
          <cell r="K23">
            <v>300</v>
          </cell>
          <cell r="L23">
            <v>915</v>
          </cell>
          <cell r="M23">
            <v>0</v>
          </cell>
          <cell r="N23">
            <v>1332</v>
          </cell>
          <cell r="O23">
            <v>0</v>
          </cell>
          <cell r="P23">
            <v>127</v>
          </cell>
          <cell r="Q23">
            <v>364</v>
          </cell>
          <cell r="R23">
            <v>111</v>
          </cell>
          <cell r="S23">
            <v>141</v>
          </cell>
          <cell r="T23">
            <v>0</v>
          </cell>
          <cell r="U23">
            <v>14964.713</v>
          </cell>
        </row>
        <row r="24">
          <cell r="A24">
            <v>9</v>
          </cell>
          <cell r="B24">
            <v>1125</v>
          </cell>
          <cell r="C24">
            <v>540</v>
          </cell>
          <cell r="D24">
            <v>3155</v>
          </cell>
          <cell r="E24">
            <v>1943</v>
          </cell>
          <cell r="F24">
            <v>307</v>
          </cell>
          <cell r="G24">
            <v>174</v>
          </cell>
          <cell r="H24">
            <v>15341.387999999999</v>
          </cell>
          <cell r="I24">
            <v>5895.6954083999999</v>
          </cell>
          <cell r="J24">
            <v>0</v>
          </cell>
          <cell r="K24">
            <v>350</v>
          </cell>
          <cell r="L24">
            <v>975</v>
          </cell>
          <cell r="M24">
            <v>0</v>
          </cell>
          <cell r="N24">
            <v>1498</v>
          </cell>
          <cell r="O24">
            <v>0</v>
          </cell>
          <cell r="P24">
            <v>152</v>
          </cell>
          <cell r="Q24">
            <v>408</v>
          </cell>
          <cell r="R24">
            <v>171</v>
          </cell>
          <cell r="S24">
            <v>165</v>
          </cell>
          <cell r="T24">
            <v>0</v>
          </cell>
          <cell r="U24">
            <v>16994.246999999999</v>
          </cell>
        </row>
        <row r="25">
          <cell r="A25">
            <v>10</v>
          </cell>
          <cell r="B25">
            <v>1250</v>
          </cell>
          <cell r="C25">
            <v>600</v>
          </cell>
          <cell r="D25">
            <v>3544</v>
          </cell>
          <cell r="E25">
            <v>2163</v>
          </cell>
          <cell r="F25">
            <v>341</v>
          </cell>
          <cell r="G25">
            <v>193</v>
          </cell>
          <cell r="H25">
            <v>17067.358</v>
          </cell>
          <cell r="I25">
            <v>6558.9856793999998</v>
          </cell>
          <cell r="J25">
            <v>0</v>
          </cell>
          <cell r="K25">
            <v>407</v>
          </cell>
          <cell r="L25">
            <v>975</v>
          </cell>
          <cell r="M25">
            <v>0</v>
          </cell>
          <cell r="N25">
            <v>1663</v>
          </cell>
          <cell r="O25">
            <v>0</v>
          </cell>
          <cell r="P25">
            <v>166</v>
          </cell>
          <cell r="Q25">
            <v>520</v>
          </cell>
          <cell r="R25">
            <v>181</v>
          </cell>
          <cell r="S25">
            <v>180</v>
          </cell>
          <cell r="T25">
            <v>0</v>
          </cell>
          <cell r="U25">
            <v>19129.192999999999</v>
          </cell>
        </row>
        <row r="26">
          <cell r="A26">
            <v>11</v>
          </cell>
          <cell r="B26">
            <v>1375</v>
          </cell>
          <cell r="C26">
            <v>660</v>
          </cell>
          <cell r="D26">
            <v>3869</v>
          </cell>
          <cell r="E26">
            <v>2394</v>
          </cell>
          <cell r="F26">
            <v>375</v>
          </cell>
          <cell r="G26">
            <v>212</v>
          </cell>
          <cell r="H26">
            <v>18786.912</v>
          </cell>
          <cell r="I26">
            <v>7219.8102816000001</v>
          </cell>
          <cell r="J26">
            <v>0</v>
          </cell>
          <cell r="K26">
            <v>407</v>
          </cell>
          <cell r="L26">
            <v>975</v>
          </cell>
          <cell r="M26">
            <v>0</v>
          </cell>
          <cell r="N26">
            <v>1828</v>
          </cell>
          <cell r="O26">
            <v>0</v>
          </cell>
          <cell r="P26">
            <v>181</v>
          </cell>
          <cell r="Q26">
            <v>580</v>
          </cell>
          <cell r="R26">
            <v>181</v>
          </cell>
          <cell r="S26">
            <v>195</v>
          </cell>
          <cell r="T26">
            <v>0</v>
          </cell>
          <cell r="U26">
            <v>21224.636999999999</v>
          </cell>
        </row>
        <row r="27">
          <cell r="A27">
            <v>12</v>
          </cell>
          <cell r="B27">
            <v>1500</v>
          </cell>
          <cell r="C27">
            <v>720</v>
          </cell>
          <cell r="D27">
            <v>4202</v>
          </cell>
          <cell r="E27">
            <v>2621</v>
          </cell>
          <cell r="F27">
            <v>410</v>
          </cell>
          <cell r="G27">
            <v>232</v>
          </cell>
          <cell r="H27">
            <v>20531.001</v>
          </cell>
          <cell r="I27">
            <v>7890.0636843000002</v>
          </cell>
          <cell r="J27">
            <v>0</v>
          </cell>
          <cell r="K27">
            <v>407</v>
          </cell>
          <cell r="L27">
            <v>975</v>
          </cell>
          <cell r="M27">
            <v>0</v>
          </cell>
          <cell r="N27">
            <v>2000</v>
          </cell>
          <cell r="O27">
            <v>0</v>
          </cell>
          <cell r="P27">
            <v>195</v>
          </cell>
          <cell r="Q27">
            <v>706</v>
          </cell>
          <cell r="R27">
            <v>231</v>
          </cell>
          <cell r="S27">
            <v>210</v>
          </cell>
          <cell r="T27">
            <v>0</v>
          </cell>
          <cell r="U27">
            <v>23479.998</v>
          </cell>
        </row>
      </sheetData>
      <sheetData sheetId="2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86.9</v>
          </cell>
          <cell r="C16">
            <v>55.7</v>
          </cell>
          <cell r="D16">
            <v>252.9</v>
          </cell>
          <cell r="E16">
            <v>233</v>
          </cell>
          <cell r="F16">
            <v>37.4</v>
          </cell>
          <cell r="G16">
            <v>5.3</v>
          </cell>
          <cell r="H16">
            <v>1602.7</v>
          </cell>
          <cell r="I16">
            <v>563.9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1814</v>
          </cell>
        </row>
        <row r="17">
          <cell r="A17">
            <v>2</v>
          </cell>
          <cell r="B17">
            <v>193.9</v>
          </cell>
          <cell r="C17">
            <v>136.30000000000001</v>
          </cell>
          <cell r="D17">
            <v>510.6</v>
          </cell>
          <cell r="E17">
            <v>503.2</v>
          </cell>
          <cell r="F17">
            <v>74.8</v>
          </cell>
          <cell r="G17">
            <v>44.099999999999994</v>
          </cell>
          <cell r="H17">
            <v>3306.6000000000004</v>
          </cell>
          <cell r="I17">
            <v>1112.5999999999999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3719</v>
          </cell>
        </row>
        <row r="18">
          <cell r="A18">
            <v>3</v>
          </cell>
          <cell r="B18">
            <v>193.9</v>
          </cell>
          <cell r="C18">
            <v>136.30000000000001</v>
          </cell>
          <cell r="D18">
            <v>510.6</v>
          </cell>
          <cell r="E18">
            <v>503.2</v>
          </cell>
          <cell r="F18">
            <v>74.8</v>
          </cell>
          <cell r="G18">
            <v>44.099999999999994</v>
          </cell>
          <cell r="H18">
            <v>3306.6000000000004</v>
          </cell>
          <cell r="I18">
            <v>1112.5999999999999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179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3719</v>
          </cell>
        </row>
        <row r="19">
          <cell r="A19">
            <v>4</v>
          </cell>
          <cell r="B19">
            <v>193.9</v>
          </cell>
          <cell r="C19">
            <v>136.30000000000001</v>
          </cell>
          <cell r="D19">
            <v>510.6</v>
          </cell>
          <cell r="E19">
            <v>503.2</v>
          </cell>
          <cell r="F19">
            <v>74.8</v>
          </cell>
          <cell r="G19">
            <v>44.099999999999994</v>
          </cell>
          <cell r="H19">
            <v>3306.6000000000004</v>
          </cell>
          <cell r="I19">
            <v>1112.5999999999999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179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3719</v>
          </cell>
        </row>
        <row r="20">
          <cell r="A20">
            <v>5</v>
          </cell>
          <cell r="B20">
            <v>193.9</v>
          </cell>
          <cell r="C20">
            <v>136.30000000000001</v>
          </cell>
          <cell r="D20">
            <v>510.6</v>
          </cell>
          <cell r="E20">
            <v>503.2</v>
          </cell>
          <cell r="F20">
            <v>74.8</v>
          </cell>
          <cell r="G20">
            <v>44.099999999999994</v>
          </cell>
          <cell r="H20">
            <v>3306.6000000000004</v>
          </cell>
          <cell r="I20">
            <v>1112.5999999999999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179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3719</v>
          </cell>
        </row>
        <row r="21">
          <cell r="A21">
            <v>6</v>
          </cell>
          <cell r="B21">
            <v>193.9</v>
          </cell>
          <cell r="C21">
            <v>136.30000000000001</v>
          </cell>
          <cell r="D21">
            <v>510.6</v>
          </cell>
          <cell r="E21">
            <v>503.2</v>
          </cell>
          <cell r="F21">
            <v>74.8</v>
          </cell>
          <cell r="G21">
            <v>44.099999999999994</v>
          </cell>
          <cell r="H21">
            <v>3306.6000000000004</v>
          </cell>
          <cell r="I21">
            <v>1112.5999999999999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3719</v>
          </cell>
        </row>
        <row r="22">
          <cell r="A22">
            <v>7</v>
          </cell>
          <cell r="B22">
            <v>193.9</v>
          </cell>
          <cell r="C22">
            <v>136.30000000000001</v>
          </cell>
          <cell r="D22">
            <v>510.6</v>
          </cell>
          <cell r="E22">
            <v>503.2</v>
          </cell>
          <cell r="F22">
            <v>74.8</v>
          </cell>
          <cell r="G22">
            <v>44.099999999999994</v>
          </cell>
          <cell r="H22">
            <v>3306.6000000000004</v>
          </cell>
          <cell r="I22">
            <v>1112.5999999999999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179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3719</v>
          </cell>
        </row>
        <row r="23">
          <cell r="A23">
            <v>8</v>
          </cell>
          <cell r="B23">
            <v>193.9</v>
          </cell>
          <cell r="C23">
            <v>136.30000000000001</v>
          </cell>
          <cell r="D23">
            <v>510.6</v>
          </cell>
          <cell r="E23">
            <v>503.2</v>
          </cell>
          <cell r="F23">
            <v>74.8</v>
          </cell>
          <cell r="G23">
            <v>44.099999999999994</v>
          </cell>
          <cell r="H23">
            <v>3306.6000000000004</v>
          </cell>
          <cell r="I23">
            <v>1112.5999999999999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3719</v>
          </cell>
        </row>
        <row r="24">
          <cell r="A24">
            <v>9</v>
          </cell>
          <cell r="B24">
            <v>193.9</v>
          </cell>
          <cell r="C24">
            <v>136.30000000000001</v>
          </cell>
          <cell r="D24">
            <v>510.6</v>
          </cell>
          <cell r="E24">
            <v>503.2</v>
          </cell>
          <cell r="F24">
            <v>74.8</v>
          </cell>
          <cell r="G24">
            <v>44.099999999999994</v>
          </cell>
          <cell r="H24">
            <v>3306.6000000000004</v>
          </cell>
          <cell r="I24">
            <v>1112.5999999999999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179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3719</v>
          </cell>
        </row>
        <row r="25">
          <cell r="A25">
            <v>10</v>
          </cell>
          <cell r="B25">
            <v>193.9</v>
          </cell>
          <cell r="C25">
            <v>136.30000000000001</v>
          </cell>
          <cell r="D25">
            <v>510.6</v>
          </cell>
          <cell r="E25">
            <v>503.2</v>
          </cell>
          <cell r="F25">
            <v>74.8</v>
          </cell>
          <cell r="G25">
            <v>44.099999999999994</v>
          </cell>
          <cell r="H25">
            <v>3306.6000000000004</v>
          </cell>
          <cell r="I25">
            <v>1112.5999999999999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3719</v>
          </cell>
        </row>
        <row r="26">
          <cell r="A26">
            <v>11</v>
          </cell>
          <cell r="B26">
            <v>193.9</v>
          </cell>
          <cell r="C26">
            <v>136.30000000000001</v>
          </cell>
          <cell r="D26">
            <v>510.6</v>
          </cell>
          <cell r="E26">
            <v>503.2</v>
          </cell>
          <cell r="F26">
            <v>74.8</v>
          </cell>
          <cell r="G26">
            <v>44.099999999999994</v>
          </cell>
          <cell r="H26">
            <v>3306.6000000000004</v>
          </cell>
          <cell r="I26">
            <v>1112.5999999999999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3719</v>
          </cell>
        </row>
        <row r="27">
          <cell r="A27">
            <v>12</v>
          </cell>
          <cell r="B27">
            <v>193.9</v>
          </cell>
          <cell r="C27">
            <v>136.30000000000001</v>
          </cell>
          <cell r="D27">
            <v>510.6</v>
          </cell>
          <cell r="E27">
            <v>503.2</v>
          </cell>
          <cell r="F27">
            <v>74.8</v>
          </cell>
          <cell r="G27">
            <v>44.099999999999994</v>
          </cell>
          <cell r="H27">
            <v>3306.6000000000004</v>
          </cell>
          <cell r="I27">
            <v>1112.5999999999999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3719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Индивидуальные тарифы"/>
      <sheetName val="Плата за ТП"/>
      <sheetName val="Расчет котлового тарифа"/>
      <sheetName val="Проверка"/>
      <sheetName val="TEHSHEET"/>
      <sheetName val="regs"/>
      <sheetName val="Регионы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TEHSHE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  <sheetName val="admin 04"/>
      <sheetName val="ОТЧЕТ"/>
      <sheetName val="WC"/>
      <sheetName val="LDE"/>
      <sheetName val="Январь"/>
      <sheetName val="1997 fin. res."/>
      <sheetName val="exch. rates"/>
      <sheetName val="КлассЗСМК"/>
      <sheetName val="Комментар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4">
          <cell r="J44">
            <v>978000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э"/>
      <sheetName val="26э"/>
      <sheetName val="25т"/>
      <sheetName val="27т"/>
      <sheetName val="28"/>
      <sheetName val="29"/>
    </sheetNames>
    <sheetDataSet>
      <sheetData sheetId="0" refreshError="1"/>
      <sheetData sheetId="1" refreshError="1"/>
      <sheetData sheetId="2">
        <row r="16">
          <cell r="A16" t="str">
            <v>ГЭС-1</v>
          </cell>
        </row>
        <row r="17">
          <cell r="A17" t="str">
            <v>ГЭС-2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L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7" refreshError="1"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E11">
            <v>0</v>
          </cell>
          <cell r="F11">
            <v>0</v>
          </cell>
          <cell r="G11">
            <v>0</v>
          </cell>
          <cell r="I11" t="str">
            <v>-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E15">
            <v>0</v>
          </cell>
          <cell r="F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I26" t="str">
            <v>-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</sheetData>
      <sheetData sheetId="9" refreshError="1">
        <row r="9">
          <cell r="L9" t="e">
            <v>#NAME?</v>
          </cell>
          <cell r="M9" t="e">
            <v>#NAME?</v>
          </cell>
          <cell r="N9">
            <v>0</v>
          </cell>
        </row>
        <row r="10"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6">
          <cell r="L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0">
          <cell r="C10">
            <v>0</v>
          </cell>
          <cell r="D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  <cell r="L24" t="e">
            <v>#NAME?</v>
          </cell>
          <cell r="M24" t="e">
            <v>#NAME?</v>
          </cell>
          <cell r="N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I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F23">
            <v>0</v>
          </cell>
          <cell r="I23">
            <v>0</v>
          </cell>
        </row>
        <row r="24">
          <cell r="D24">
            <v>0</v>
          </cell>
          <cell r="F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Conden"/>
      <sheetName val="Graph rub"/>
      <sheetName val="Brew rub"/>
      <sheetName val="STAR rub"/>
      <sheetName val="Consol rub"/>
      <sheetName val="Brew euro"/>
      <sheetName val="STAR euro"/>
      <sheetName val="Consol euro"/>
      <sheetName val="Ukraine"/>
      <sheetName val="Data rub"/>
      <sheetName val="Data, euro"/>
      <sheetName val="Flexed bud"/>
      <sheetName val="Master month"/>
      <sheetName val="Mastercum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расчет тарифов"/>
      <sheetName val="расчет тарифов (2)"/>
      <sheetName val="16"/>
      <sheetName val="17"/>
      <sheetName val="17.1"/>
      <sheetName val="24"/>
      <sheetName val="25"/>
      <sheetName val="P2.1"/>
      <sheetName val="P2.2"/>
      <sheetName val="экон.обосн."/>
      <sheetName val="перекрестка"/>
      <sheetName val="Ф-1 (для АО-энерго)"/>
      <sheetName val="Ф-2 (для АО-энерго) 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5">
          <cell r="G15">
            <v>6000.3135000000002</v>
          </cell>
          <cell r="H15">
            <v>370.53140000000002</v>
          </cell>
          <cell r="L15">
            <v>6293.2</v>
          </cell>
          <cell r="M15">
            <v>256.55</v>
          </cell>
          <cell r="Q15">
            <v>8394.0515401100001</v>
          </cell>
          <cell r="R15">
            <v>1201.99</v>
          </cell>
          <cell r="V15">
            <v>8310.1110247089</v>
          </cell>
          <cell r="W15">
            <v>1189.9701</v>
          </cell>
          <cell r="AA15">
            <v>13371.37</v>
          </cell>
          <cell r="AB15">
            <v>799.69</v>
          </cell>
        </row>
        <row r="16">
          <cell r="H16">
            <v>1988.1291000000001</v>
          </cell>
          <cell r="M16">
            <v>2510.634</v>
          </cell>
          <cell r="R16">
            <v>6264.9518004499996</v>
          </cell>
          <cell r="W16">
            <v>6202.3022824454993</v>
          </cell>
          <cell r="X16">
            <v>0</v>
          </cell>
          <cell r="AB16">
            <v>10038.92</v>
          </cell>
        </row>
        <row r="17">
          <cell r="I17">
            <v>872.67</v>
          </cell>
          <cell r="N17">
            <v>800.78700000000003</v>
          </cell>
          <cell r="S17">
            <v>4534.06466</v>
          </cell>
          <cell r="X17">
            <v>4488.7240134000003</v>
          </cell>
          <cell r="AC17">
            <v>5300.32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X18">
            <v>0</v>
          </cell>
        </row>
        <row r="19">
          <cell r="F19">
            <v>26382.400000000001</v>
          </cell>
          <cell r="G19">
            <v>526.29999999999995</v>
          </cell>
          <cell r="H19">
            <v>1858.9</v>
          </cell>
          <cell r="I19">
            <v>5</v>
          </cell>
          <cell r="K19">
            <v>25194.799999999999</v>
          </cell>
          <cell r="L19">
            <v>763.4</v>
          </cell>
          <cell r="M19">
            <v>1301.847</v>
          </cell>
          <cell r="N19">
            <v>15</v>
          </cell>
          <cell r="P19">
            <v>25826.107799810001</v>
          </cell>
          <cell r="Q19">
            <v>629.04</v>
          </cell>
          <cell r="R19">
            <v>1222.683</v>
          </cell>
          <cell r="S19">
            <v>4.3860000000000001</v>
          </cell>
          <cell r="U19">
            <v>25567.8467218119</v>
          </cell>
          <cell r="V19">
            <v>622.74959999999999</v>
          </cell>
          <cell r="W19">
            <v>1210.4561699999999</v>
          </cell>
          <cell r="X19">
            <v>4.3421399999999997</v>
          </cell>
          <cell r="Z19">
            <v>26466</v>
          </cell>
          <cell r="AA19">
            <v>707.86</v>
          </cell>
          <cell r="AB19">
            <v>1222.68</v>
          </cell>
          <cell r="AC19">
            <v>4.3899999999999997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P20">
            <v>130</v>
          </cell>
          <cell r="U20">
            <v>128.69999999999999</v>
          </cell>
          <cell r="Z20">
            <v>180</v>
          </cell>
          <cell r="AB20">
            <v>121.6</v>
          </cell>
        </row>
        <row r="23">
          <cell r="H23">
            <v>77.099999999999994</v>
          </cell>
          <cell r="M23">
            <v>21.4</v>
          </cell>
          <cell r="R23">
            <v>22.72</v>
          </cell>
          <cell r="W23">
            <v>22.492799999999999</v>
          </cell>
        </row>
        <row r="25">
          <cell r="F25">
            <v>15146.8665</v>
          </cell>
          <cell r="G25">
            <v>4251.2704000000003</v>
          </cell>
          <cell r="H25">
            <v>2910.2656000000002</v>
          </cell>
          <cell r="I25">
            <v>578.98299999999995</v>
          </cell>
          <cell r="K25">
            <v>15323.9</v>
          </cell>
          <cell r="L25">
            <v>4280</v>
          </cell>
          <cell r="M25">
            <v>2924</v>
          </cell>
          <cell r="N25">
            <v>581.9</v>
          </cell>
          <cell r="P25">
            <v>12273.073545643214</v>
          </cell>
          <cell r="Q25">
            <v>2098.1110593378462</v>
          </cell>
          <cell r="R25">
            <v>3521.8352370550201</v>
          </cell>
          <cell r="S25">
            <v>3801.7419867990848</v>
          </cell>
          <cell r="U25">
            <v>12150.342810186781</v>
          </cell>
          <cell r="V25">
            <v>2077.1299487444676</v>
          </cell>
          <cell r="W25">
            <v>3486.59988468447</v>
          </cell>
          <cell r="X25">
            <v>3763.7245669310937</v>
          </cell>
          <cell r="Z25">
            <v>8173.59</v>
          </cell>
          <cell r="AA25">
            <v>3633.75</v>
          </cell>
          <cell r="AB25">
            <v>6083.5</v>
          </cell>
          <cell r="AC25">
            <v>4533.2299999999996</v>
          </cell>
        </row>
        <row r="29">
          <cell r="F29">
            <v>3740</v>
          </cell>
          <cell r="K29">
            <v>2107.6999999999998</v>
          </cell>
          <cell r="M29">
            <v>12</v>
          </cell>
          <cell r="P29">
            <v>2882.7530000000002</v>
          </cell>
          <cell r="Q29">
            <v>299.19</v>
          </cell>
          <cell r="R29">
            <v>0</v>
          </cell>
          <cell r="S29">
            <v>0</v>
          </cell>
          <cell r="U29">
            <v>2853.9254700000001</v>
          </cell>
          <cell r="V29">
            <v>296.19810000000001</v>
          </cell>
          <cell r="Z29">
            <v>3211.51</v>
          </cell>
          <cell r="AA29">
            <v>119.23</v>
          </cell>
          <cell r="AB29">
            <v>134.9</v>
          </cell>
        </row>
        <row r="30">
          <cell r="K30">
            <v>402.6</v>
          </cell>
          <cell r="L30">
            <v>4.5</v>
          </cell>
          <cell r="M30">
            <v>54.6</v>
          </cell>
          <cell r="P30">
            <v>130</v>
          </cell>
          <cell r="U30">
            <v>128.69999999999999</v>
          </cell>
        </row>
      </sheetData>
      <sheetData sheetId="6">
        <row r="15">
          <cell r="G15">
            <v>882</v>
          </cell>
          <cell r="H15">
            <v>126.9</v>
          </cell>
          <cell r="L15">
            <v>845.2</v>
          </cell>
          <cell r="M15">
            <v>34.5</v>
          </cell>
          <cell r="Q15">
            <v>846.9</v>
          </cell>
          <cell r="R15">
            <v>31.3</v>
          </cell>
          <cell r="V15">
            <v>838.43099999999993</v>
          </cell>
          <cell r="W15">
            <v>30.987000000000002</v>
          </cell>
          <cell r="AA15">
            <v>1312.31</v>
          </cell>
          <cell r="AB15">
            <v>465.27</v>
          </cell>
        </row>
        <row r="16">
          <cell r="H16">
            <v>306.8</v>
          </cell>
          <cell r="M16">
            <v>337.2</v>
          </cell>
          <cell r="R16">
            <v>338.4</v>
          </cell>
          <cell r="W16">
            <v>335.01599999999996</v>
          </cell>
          <cell r="AB16">
            <v>976.74</v>
          </cell>
        </row>
        <row r="17">
          <cell r="I17">
            <v>109</v>
          </cell>
          <cell r="N17">
            <v>121.9</v>
          </cell>
          <cell r="S17">
            <v>122.3</v>
          </cell>
          <cell r="X17">
            <v>121.077</v>
          </cell>
          <cell r="AC17">
            <v>751.09</v>
          </cell>
        </row>
        <row r="19">
          <cell r="F19">
            <v>3467</v>
          </cell>
          <cell r="G19">
            <v>54.2</v>
          </cell>
          <cell r="H19">
            <v>246</v>
          </cell>
          <cell r="K19">
            <v>3306.7</v>
          </cell>
          <cell r="L19">
            <v>156.69999999999999</v>
          </cell>
          <cell r="M19">
            <v>224.4</v>
          </cell>
          <cell r="N19">
            <v>5.2</v>
          </cell>
          <cell r="P19">
            <v>3307.9</v>
          </cell>
          <cell r="Q19">
            <v>157.5</v>
          </cell>
          <cell r="R19">
            <v>225.8</v>
          </cell>
          <cell r="S19">
            <v>5</v>
          </cell>
          <cell r="U19">
            <v>3274.8209999999999</v>
          </cell>
          <cell r="V19">
            <v>155.92500000000001</v>
          </cell>
          <cell r="W19">
            <v>223.542</v>
          </cell>
          <cell r="X19">
            <v>4.95</v>
          </cell>
          <cell r="Z19">
            <v>3274.29</v>
          </cell>
          <cell r="AA19">
            <v>142</v>
          </cell>
          <cell r="AB19">
            <v>209.9</v>
          </cell>
          <cell r="AC19">
            <v>10.4</v>
          </cell>
        </row>
        <row r="20">
          <cell r="F20">
            <v>7</v>
          </cell>
          <cell r="Z20">
            <v>44.56</v>
          </cell>
          <cell r="AB20">
            <v>16.3</v>
          </cell>
        </row>
        <row r="21">
          <cell r="F21">
            <v>143</v>
          </cell>
          <cell r="G21">
            <v>40</v>
          </cell>
          <cell r="H21">
            <v>32</v>
          </cell>
          <cell r="I21">
            <v>11</v>
          </cell>
          <cell r="K21">
            <v>102.8</v>
          </cell>
          <cell r="L21">
            <v>33.200000000000003</v>
          </cell>
          <cell r="M21">
            <v>32.5</v>
          </cell>
          <cell r="N21">
            <v>29.7</v>
          </cell>
          <cell r="P21">
            <v>91.2</v>
          </cell>
          <cell r="Q21">
            <v>30.3</v>
          </cell>
          <cell r="R21">
            <v>31</v>
          </cell>
          <cell r="S21">
            <v>29</v>
          </cell>
          <cell r="U21">
            <v>90.287999999999997</v>
          </cell>
          <cell r="V21">
            <v>29.997</v>
          </cell>
          <cell r="W21">
            <v>30.69</v>
          </cell>
          <cell r="X21">
            <v>28.71</v>
          </cell>
          <cell r="Z21">
            <v>123.86</v>
          </cell>
          <cell r="AA21">
            <v>52.78</v>
          </cell>
          <cell r="AB21">
            <v>94.16</v>
          </cell>
          <cell r="AC21">
            <v>105.24</v>
          </cell>
        </row>
        <row r="23">
          <cell r="H23">
            <v>12</v>
          </cell>
          <cell r="M23">
            <v>2.7</v>
          </cell>
          <cell r="R23">
            <v>2.9</v>
          </cell>
          <cell r="W23">
            <v>2.87</v>
          </cell>
        </row>
        <row r="25">
          <cell r="F25">
            <v>1892.1</v>
          </cell>
          <cell r="G25">
            <v>589.4</v>
          </cell>
          <cell r="H25">
            <v>526.70000000000005</v>
          </cell>
          <cell r="I25">
            <v>98</v>
          </cell>
          <cell r="K25">
            <v>2030.3</v>
          </cell>
          <cell r="L25">
            <v>631</v>
          </cell>
          <cell r="M25">
            <v>431.2</v>
          </cell>
          <cell r="N25">
            <v>97.4</v>
          </cell>
          <cell r="P25">
            <v>2005.1</v>
          </cell>
          <cell r="Q25">
            <v>611.20000000000005</v>
          </cell>
          <cell r="R25">
            <v>416.8</v>
          </cell>
          <cell r="S25">
            <v>98.3</v>
          </cell>
          <cell r="U25">
            <v>1985.049</v>
          </cell>
          <cell r="V25">
            <v>605.08800000000008</v>
          </cell>
          <cell r="W25">
            <v>412.63200000000001</v>
          </cell>
          <cell r="X25">
            <v>97.316999999999993</v>
          </cell>
          <cell r="Z25">
            <v>1040.93</v>
          </cell>
          <cell r="AA25">
            <v>409.18</v>
          </cell>
          <cell r="AB25">
            <v>807.1</v>
          </cell>
          <cell r="AC25">
            <v>656.2</v>
          </cell>
        </row>
        <row r="29">
          <cell r="K29">
            <v>248</v>
          </cell>
          <cell r="M29">
            <v>1.6</v>
          </cell>
          <cell r="P29">
            <v>287.3</v>
          </cell>
          <cell r="Q29">
            <v>24</v>
          </cell>
          <cell r="R29">
            <v>16.2</v>
          </cell>
          <cell r="U29">
            <v>284.42700000000002</v>
          </cell>
          <cell r="V29">
            <v>23.76</v>
          </cell>
          <cell r="W29">
            <v>16.038</v>
          </cell>
          <cell r="Z29">
            <v>376.52</v>
          </cell>
          <cell r="AA29">
            <v>15.56</v>
          </cell>
          <cell r="AB29">
            <v>15.89</v>
          </cell>
        </row>
        <row r="30">
          <cell r="F30">
            <v>430</v>
          </cell>
          <cell r="K30">
            <v>45.9</v>
          </cell>
          <cell r="L30">
            <v>0.5</v>
          </cell>
          <cell r="M30">
            <v>6.2</v>
          </cell>
          <cell r="P30">
            <v>46.1</v>
          </cell>
          <cell r="Q30">
            <v>0.5</v>
          </cell>
          <cell r="R30">
            <v>6.3</v>
          </cell>
          <cell r="U30">
            <v>45.639000000000003</v>
          </cell>
          <cell r="V30">
            <v>0.495</v>
          </cell>
          <cell r="W30">
            <v>6.2370000000000001</v>
          </cell>
        </row>
      </sheetData>
      <sheetData sheetId="7">
        <row r="10">
          <cell r="E10">
            <v>3774.2</v>
          </cell>
          <cell r="F10">
            <v>3692.9999999999995</v>
          </cell>
          <cell r="G10">
            <v>3696.2000000000003</v>
          </cell>
          <cell r="H10">
            <v>3659.2379999999998</v>
          </cell>
          <cell r="I10">
            <v>3697.4500000000003</v>
          </cell>
          <cell r="J10">
            <v>100.03381851631406</v>
          </cell>
          <cell r="K10">
            <v>101.04426112758998</v>
          </cell>
          <cell r="L10">
            <v>97.966456467595791</v>
          </cell>
          <cell r="M10">
            <v>100.12049823991337</v>
          </cell>
        </row>
        <row r="11">
          <cell r="E11">
            <v>4960.8999999999996</v>
          </cell>
          <cell r="F11">
            <v>4830.8999999999987</v>
          </cell>
          <cell r="G11">
            <v>4850.7000000000007</v>
          </cell>
          <cell r="H11">
            <v>4802.1939999999995</v>
          </cell>
          <cell r="I11">
            <v>6826.82</v>
          </cell>
          <cell r="J11">
            <v>140.73886243222626</v>
          </cell>
          <cell r="K11">
            <v>142.16043750002603</v>
          </cell>
          <cell r="L11">
            <v>137.61252998447864</v>
          </cell>
          <cell r="M11">
            <v>141.31569686807842</v>
          </cell>
        </row>
        <row r="12">
          <cell r="E12">
            <v>3106.2</v>
          </cell>
          <cell r="F12">
            <v>3189.9</v>
          </cell>
          <cell r="G12">
            <v>3131.4000000000005</v>
          </cell>
          <cell r="H12">
            <v>3100.0860000000002</v>
          </cell>
          <cell r="I12">
            <v>2913.41</v>
          </cell>
          <cell r="J12">
            <v>93.038576994315619</v>
          </cell>
          <cell r="K12">
            <v>93.978360600318823</v>
          </cell>
          <cell r="L12">
            <v>93.793380979975538</v>
          </cell>
          <cell r="M12">
            <v>91.332330167089864</v>
          </cell>
        </row>
        <row r="13">
          <cell r="E13">
            <v>2533579.4119287543</v>
          </cell>
          <cell r="F13">
            <v>2721890.4973381665</v>
          </cell>
          <cell r="G13">
            <v>7469931.8056330755</v>
          </cell>
          <cell r="H13">
            <v>7880697.8549272334</v>
          </cell>
          <cell r="I13">
            <v>12161239.905602366</v>
          </cell>
          <cell r="J13">
            <v>162.8025559273724</v>
          </cell>
          <cell r="K13">
            <v>154.31678931833198</v>
          </cell>
          <cell r="L13">
            <v>480.00231799895704</v>
          </cell>
          <cell r="M13">
            <v>446.79387056515588</v>
          </cell>
        </row>
        <row r="14">
          <cell r="E14">
            <v>63225</v>
          </cell>
          <cell r="F14">
            <v>83774</v>
          </cell>
          <cell r="G14">
            <v>91274</v>
          </cell>
          <cell r="H14">
            <v>113897</v>
          </cell>
          <cell r="I14">
            <v>112618.3018875</v>
          </cell>
          <cell r="J14">
            <v>123.38486522722792</v>
          </cell>
          <cell r="K14">
            <v>98.877320638383807</v>
          </cell>
          <cell r="L14">
            <v>178.12305557532622</v>
          </cell>
          <cell r="M14">
            <v>134.4310906576026</v>
          </cell>
        </row>
        <row r="15">
          <cell r="F15">
            <v>35386</v>
          </cell>
          <cell r="H15">
            <v>42798</v>
          </cell>
          <cell r="I15">
            <v>40399.237758000003</v>
          </cell>
          <cell r="J15">
            <v>0</v>
          </cell>
          <cell r="K15">
            <v>94.395153413710929</v>
          </cell>
          <cell r="L15">
            <v>0</v>
          </cell>
          <cell r="M15">
            <v>114.16729146555136</v>
          </cell>
        </row>
        <row r="16">
          <cell r="E16">
            <v>63225</v>
          </cell>
          <cell r="F16">
            <v>48388</v>
          </cell>
          <cell r="G16">
            <v>91274</v>
          </cell>
          <cell r="H16">
            <v>71099</v>
          </cell>
          <cell r="I16">
            <v>72219.064129499995</v>
          </cell>
          <cell r="J16">
            <v>79.123369337927556</v>
          </cell>
          <cell r="K16">
            <v>101.5753584853514</v>
          </cell>
          <cell r="L16">
            <v>114.22548695848161</v>
          </cell>
          <cell r="M16">
            <v>149.24994653529799</v>
          </cell>
        </row>
        <row r="17">
          <cell r="E17">
            <v>37196</v>
          </cell>
          <cell r="F17">
            <v>32929</v>
          </cell>
          <cell r="G17">
            <v>42721</v>
          </cell>
          <cell r="H17">
            <v>40837</v>
          </cell>
          <cell r="I17">
            <v>44845</v>
          </cell>
          <cell r="J17">
            <v>104.97179373142014</v>
          </cell>
          <cell r="K17">
            <v>109.81462889046698</v>
          </cell>
          <cell r="L17">
            <v>120.56403914399398</v>
          </cell>
          <cell r="M17">
            <v>136.18694767530138</v>
          </cell>
        </row>
        <row r="18">
          <cell r="F18">
            <v>27267</v>
          </cell>
          <cell r="H18">
            <v>32806</v>
          </cell>
          <cell r="I18">
            <v>35531</v>
          </cell>
          <cell r="J18">
            <v>0</v>
          </cell>
          <cell r="K18">
            <v>108.3064073645065</v>
          </cell>
          <cell r="L18">
            <v>0</v>
          </cell>
          <cell r="M18">
            <v>130.30769794990283</v>
          </cell>
        </row>
        <row r="19">
          <cell r="E19">
            <v>37196</v>
          </cell>
          <cell r="F19">
            <v>5662</v>
          </cell>
          <cell r="G19">
            <v>42721</v>
          </cell>
          <cell r="H19">
            <v>8031</v>
          </cell>
          <cell r="I19">
            <v>9314</v>
          </cell>
          <cell r="J19">
            <v>21.80192411226329</v>
          </cell>
          <cell r="K19">
            <v>115.97559457103723</v>
          </cell>
          <cell r="L19">
            <v>25.040326916872779</v>
          </cell>
          <cell r="M19">
            <v>164.50017661603673</v>
          </cell>
        </row>
        <row r="20">
          <cell r="E20">
            <v>472623.01222400001</v>
          </cell>
          <cell r="F20">
            <v>443451.18723099999</v>
          </cell>
          <cell r="G20">
            <v>518664.99959999998</v>
          </cell>
          <cell r="H20">
            <v>526385.8598765214</v>
          </cell>
          <cell r="I20">
            <v>575334.41973195621</v>
          </cell>
          <cell r="J20">
            <v>110.92601586296749</v>
          </cell>
          <cell r="K20">
            <v>109.29898836319749</v>
          </cell>
          <cell r="L20">
            <v>121.73220618789422</v>
          </cell>
          <cell r="M20">
            <v>129.74019154722802</v>
          </cell>
        </row>
        <row r="21">
          <cell r="E21">
            <v>472623.01222400001</v>
          </cell>
          <cell r="F21">
            <v>4769.187230999989</v>
          </cell>
          <cell r="G21">
            <v>57405.999599999981</v>
          </cell>
          <cell r="H21">
            <v>21585.859876521397</v>
          </cell>
          <cell r="I21">
            <v>82409.419731956208</v>
          </cell>
          <cell r="J21">
            <v>143.55541285959288</v>
          </cell>
          <cell r="K21">
            <v>381.77501477062606</v>
          </cell>
          <cell r="L21">
            <v>17.436607528729091</v>
          </cell>
          <cell r="M21">
            <v>1727.9552204679717</v>
          </cell>
        </row>
        <row r="22">
          <cell r="E22">
            <v>0</v>
          </cell>
          <cell r="F22">
            <v>438682</v>
          </cell>
          <cell r="G22">
            <v>461259</v>
          </cell>
          <cell r="H22">
            <v>504800</v>
          </cell>
          <cell r="I22">
            <v>492925</v>
          </cell>
          <cell r="J22">
            <v>106.86512349894528</v>
          </cell>
          <cell r="K22">
            <v>97.647583201267835</v>
          </cell>
          <cell r="L22">
            <v>0</v>
          </cell>
          <cell r="M22">
            <v>112.36499332090216</v>
          </cell>
        </row>
        <row r="23">
          <cell r="E23">
            <v>0</v>
          </cell>
          <cell r="F23">
            <v>211607</v>
          </cell>
          <cell r="G23">
            <v>225766</v>
          </cell>
          <cell r="H23">
            <v>238284</v>
          </cell>
          <cell r="I23">
            <v>226408</v>
          </cell>
          <cell r="J23">
            <v>100.28436522771365</v>
          </cell>
          <cell r="K23">
            <v>95.016031290392974</v>
          </cell>
          <cell r="L23">
            <v>0</v>
          </cell>
          <cell r="M23">
            <v>106.99457012291653</v>
          </cell>
        </row>
        <row r="24">
          <cell r="F24">
            <v>89373</v>
          </cell>
          <cell r="G24">
            <v>98261</v>
          </cell>
          <cell r="H24">
            <v>102715</v>
          </cell>
          <cell r="I24">
            <v>102715</v>
          </cell>
          <cell r="J24">
            <v>104.53282584138162</v>
          </cell>
          <cell r="K24">
            <v>100</v>
          </cell>
          <cell r="L24">
            <v>0</v>
          </cell>
          <cell r="M24">
            <v>114.92844595123807</v>
          </cell>
        </row>
        <row r="25">
          <cell r="F25">
            <v>89299</v>
          </cell>
          <cell r="G25">
            <v>90652</v>
          </cell>
          <cell r="H25">
            <v>103368</v>
          </cell>
          <cell r="I25">
            <v>103368</v>
          </cell>
          <cell r="J25">
            <v>114.02726911706304</v>
          </cell>
          <cell r="K25">
            <v>100</v>
          </cell>
          <cell r="L25">
            <v>0</v>
          </cell>
          <cell r="M25">
            <v>115.75493566557296</v>
          </cell>
        </row>
        <row r="26">
          <cell r="F26">
            <v>48403</v>
          </cell>
          <cell r="G26">
            <v>46580</v>
          </cell>
          <cell r="H26">
            <v>60433</v>
          </cell>
          <cell r="I26">
            <v>60434</v>
          </cell>
          <cell r="J26">
            <v>129.74237870330614</v>
          </cell>
          <cell r="K26">
            <v>100.00165472506744</v>
          </cell>
          <cell r="L26">
            <v>0</v>
          </cell>
          <cell r="M26">
            <v>124.85589736173377</v>
          </cell>
        </row>
        <row r="27">
          <cell r="E27">
            <v>398221.39970475435</v>
          </cell>
          <cell r="F27">
            <v>408228.31010716636</v>
          </cell>
          <cell r="G27">
            <v>483516.74603307532</v>
          </cell>
          <cell r="H27">
            <v>581839.42505071207</v>
          </cell>
          <cell r="I27">
            <v>529738.39913827321</v>
          </cell>
          <cell r="J27">
            <v>109.5594730657035</v>
          </cell>
          <cell r="K27">
            <v>91.045463117612243</v>
          </cell>
          <cell r="L27">
            <v>133.02610043835591</v>
          </cell>
          <cell r="M27">
            <v>129.76522843288564</v>
          </cell>
        </row>
        <row r="28">
          <cell r="E28">
            <v>99774</v>
          </cell>
          <cell r="F28">
            <v>100340</v>
          </cell>
          <cell r="G28">
            <v>121538</v>
          </cell>
          <cell r="H28">
            <v>145670</v>
          </cell>
          <cell r="I28">
            <v>139850.93005962906</v>
          </cell>
          <cell r="J28">
            <v>115.06765790092732</v>
          </cell>
          <cell r="K28">
            <v>96.005306555659402</v>
          </cell>
          <cell r="L28">
            <v>140.16770908215472</v>
          </cell>
          <cell r="M28">
            <v>139.37704809610233</v>
          </cell>
        </row>
        <row r="29">
          <cell r="E29">
            <v>131117</v>
          </cell>
          <cell r="F29">
            <v>130364</v>
          </cell>
          <cell r="G29">
            <v>184117</v>
          </cell>
          <cell r="H29">
            <v>182629.57</v>
          </cell>
          <cell r="I29">
            <v>216176.35199999998</v>
          </cell>
          <cell r="J29">
            <v>117.41248879788395</v>
          </cell>
          <cell r="K29">
            <v>118.36875704191823</v>
          </cell>
          <cell r="L29">
            <v>164.87286316801024</v>
          </cell>
          <cell r="M29">
            <v>165.8251910036513</v>
          </cell>
        </row>
        <row r="30">
          <cell r="E30">
            <v>1331423</v>
          </cell>
          <cell r="F30">
            <v>1522804</v>
          </cell>
          <cell r="G30">
            <v>6028100.0600000005</v>
          </cell>
          <cell r="H30">
            <v>6289439</v>
          </cell>
          <cell r="I30">
            <v>10542676.502785007</v>
          </cell>
          <cell r="J30">
            <v>174.89219485160646</v>
          </cell>
          <cell r="K30">
            <v>167.62506962520834</v>
          </cell>
          <cell r="L30">
            <v>791.83523964848189</v>
          </cell>
          <cell r="M30">
            <v>692.31999014876544</v>
          </cell>
        </row>
        <row r="31">
          <cell r="E31">
            <v>1133195</v>
          </cell>
          <cell r="F31">
            <v>1292363</v>
          </cell>
          <cell r="G31">
            <v>2360039.06</v>
          </cell>
          <cell r="H31">
            <v>2432078</v>
          </cell>
          <cell r="I31">
            <v>2666844.1378000001</v>
          </cell>
          <cell r="J31">
            <v>113.00000000000001</v>
          </cell>
          <cell r="K31">
            <v>109.6529033114892</v>
          </cell>
          <cell r="L31">
            <v>235.33850200539183</v>
          </cell>
          <cell r="M31">
            <v>206.35410777003057</v>
          </cell>
        </row>
        <row r="32">
          <cell r="E32">
            <v>1133195</v>
          </cell>
          <cell r="F32">
            <v>1292363</v>
          </cell>
          <cell r="G32">
            <v>1442619.0079432097</v>
          </cell>
          <cell r="H32">
            <v>2432078</v>
          </cell>
          <cell r="I32">
            <v>1172755.0132182548</v>
          </cell>
          <cell r="J32">
            <v>81.29346742008417</v>
          </cell>
          <cell r="K32">
            <v>48.220287886254255</v>
          </cell>
          <cell r="L32">
            <v>103.49101551085688</v>
          </cell>
          <cell r="M32">
            <v>90.745016161732792</v>
          </cell>
        </row>
        <row r="33">
          <cell r="G33">
            <v>226248.28730304318</v>
          </cell>
          <cell r="I33">
            <v>386586.51303087774</v>
          </cell>
          <cell r="J33">
            <v>170.86826054646465</v>
          </cell>
          <cell r="K33">
            <v>0</v>
          </cell>
          <cell r="L33">
            <v>0</v>
          </cell>
          <cell r="M33">
            <v>0</v>
          </cell>
        </row>
        <row r="34">
          <cell r="G34">
            <v>332377.60749469249</v>
          </cell>
          <cell r="I34">
            <v>640544.20024386211</v>
          </cell>
          <cell r="J34">
            <v>192.71581051202148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358794.1572590546</v>
          </cell>
          <cell r="I35">
            <v>466958.4113070055</v>
          </cell>
          <cell r="J35">
            <v>130.14660407913351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7178</v>
          </cell>
          <cell r="F36">
            <v>2984</v>
          </cell>
          <cell r="G36">
            <v>3212907</v>
          </cell>
          <cell r="H36">
            <v>3293842</v>
          </cell>
          <cell r="I36">
            <v>7196398.0976347961</v>
          </cell>
          <cell r="J36">
            <v>223.98401502548305</v>
          </cell>
          <cell r="K36">
            <v>218.48036723178575</v>
          </cell>
          <cell r="L36">
            <v>100256.31231032037</v>
          </cell>
          <cell r="M36">
            <v>241166.15608695697</v>
          </cell>
        </row>
        <row r="37">
          <cell r="E37">
            <v>26932</v>
          </cell>
          <cell r="F37">
            <v>40635</v>
          </cell>
          <cell r="G37">
            <v>32282</v>
          </cell>
          <cell r="H37">
            <v>51192</v>
          </cell>
          <cell r="I37">
            <v>37356.910000000003</v>
          </cell>
          <cell r="J37">
            <v>115.72055634719041</v>
          </cell>
          <cell r="K37">
            <v>72.974117049539004</v>
          </cell>
          <cell r="L37">
            <v>138.70826526065647</v>
          </cell>
          <cell r="M37">
            <v>91.932841146794644</v>
          </cell>
        </row>
        <row r="38">
          <cell r="E38">
            <v>26932</v>
          </cell>
          <cell r="F38">
            <v>23338</v>
          </cell>
          <cell r="G38">
            <v>28159</v>
          </cell>
          <cell r="H38">
            <v>30540</v>
          </cell>
          <cell r="I38">
            <v>35207</v>
          </cell>
          <cell r="J38">
            <v>125.02929791540893</v>
          </cell>
          <cell r="K38">
            <v>115.28159790438768</v>
          </cell>
          <cell r="L38">
            <v>130.72553096687955</v>
          </cell>
          <cell r="M38">
            <v>150.85697146285028</v>
          </cell>
        </row>
        <row r="39">
          <cell r="E39">
            <v>0</v>
          </cell>
          <cell r="F39">
            <v>1999</v>
          </cell>
          <cell r="G39">
            <v>2081</v>
          </cell>
          <cell r="H39">
            <v>2310</v>
          </cell>
          <cell r="I39">
            <v>2080.91</v>
          </cell>
          <cell r="J39">
            <v>99.995675156174912</v>
          </cell>
          <cell r="K39">
            <v>90.082683982683974</v>
          </cell>
          <cell r="L39">
            <v>0</v>
          </cell>
          <cell r="M39">
            <v>104.09754877438719</v>
          </cell>
        </row>
        <row r="40">
          <cell r="E40">
            <v>0</v>
          </cell>
          <cell r="F40">
            <v>15298</v>
          </cell>
          <cell r="G40">
            <v>2042</v>
          </cell>
          <cell r="H40">
            <v>18342</v>
          </cell>
          <cell r="I40">
            <v>69</v>
          </cell>
          <cell r="J40">
            <v>3.3790401567091086</v>
          </cell>
          <cell r="K40">
            <v>0.37618580307491006</v>
          </cell>
          <cell r="L40">
            <v>0</v>
          </cell>
          <cell r="M40">
            <v>0.45103935154922215</v>
          </cell>
        </row>
        <row r="41">
          <cell r="E41">
            <v>164118</v>
          </cell>
          <cell r="F41">
            <v>186822</v>
          </cell>
          <cell r="G41">
            <v>422872</v>
          </cell>
          <cell r="H41">
            <v>512327</v>
          </cell>
          <cell r="I41">
            <v>642077.3573502095</v>
          </cell>
          <cell r="J41">
            <v>151.83728346880605</v>
          </cell>
          <cell r="K41">
            <v>125.32569186285507</v>
          </cell>
          <cell r="L41">
            <v>391.22908964903883</v>
          </cell>
          <cell r="M41">
            <v>343.68401866493747</v>
          </cell>
        </row>
        <row r="42">
          <cell r="E42">
            <v>0</v>
          </cell>
          <cell r="F42">
            <v>19897</v>
          </cell>
          <cell r="G42">
            <v>10225</v>
          </cell>
          <cell r="H42">
            <v>32698</v>
          </cell>
          <cell r="I42">
            <v>25750.216109999998</v>
          </cell>
          <cell r="J42">
            <v>251.83585437652809</v>
          </cell>
          <cell r="K42">
            <v>78.751654871857596</v>
          </cell>
          <cell r="L42">
            <v>0</v>
          </cell>
          <cell r="M42">
            <v>129.41758109262702</v>
          </cell>
        </row>
        <row r="43">
          <cell r="E43">
            <v>0</v>
          </cell>
          <cell r="F43">
            <v>25849</v>
          </cell>
          <cell r="G43">
            <v>30890</v>
          </cell>
          <cell r="H43">
            <v>32762</v>
          </cell>
          <cell r="I43">
            <v>23017.435069999996</v>
          </cell>
          <cell r="J43">
            <v>74.514195759145338</v>
          </cell>
          <cell r="K43">
            <v>70.256501648251017</v>
          </cell>
          <cell r="L43">
            <v>0</v>
          </cell>
          <cell r="M43">
            <v>89.045746721343164</v>
          </cell>
        </row>
        <row r="44">
          <cell r="E44">
            <v>0</v>
          </cell>
          <cell r="F44">
            <v>9006</v>
          </cell>
          <cell r="G44">
            <v>0</v>
          </cell>
          <cell r="H44">
            <v>27356</v>
          </cell>
          <cell r="I44">
            <v>36556.612569999998</v>
          </cell>
          <cell r="J44">
            <v>0</v>
          </cell>
          <cell r="K44">
            <v>133.63288700833454</v>
          </cell>
          <cell r="L44">
            <v>0</v>
          </cell>
          <cell r="M44">
            <v>405.91397479458135</v>
          </cell>
        </row>
        <row r="45">
          <cell r="E45">
            <v>0</v>
          </cell>
          <cell r="F45">
            <v>4218</v>
          </cell>
          <cell r="G45">
            <v>67190</v>
          </cell>
          <cell r="H45">
            <v>48390</v>
          </cell>
          <cell r="I45">
            <v>70079.17</v>
          </cell>
          <cell r="J45">
            <v>104.3</v>
          </cell>
          <cell r="K45">
            <v>144.82159537094441</v>
          </cell>
          <cell r="L45">
            <v>0</v>
          </cell>
          <cell r="M45">
            <v>1661.4312470365103</v>
          </cell>
        </row>
        <row r="46">
          <cell r="E46">
            <v>0</v>
          </cell>
          <cell r="F46">
            <v>5653</v>
          </cell>
          <cell r="G46">
            <v>3605</v>
          </cell>
          <cell r="H46">
            <v>10111</v>
          </cell>
          <cell r="I46">
            <v>4329</v>
          </cell>
          <cell r="J46">
            <v>120.08321775312068</v>
          </cell>
          <cell r="K46">
            <v>42.81475620611215</v>
          </cell>
          <cell r="L46">
            <v>0</v>
          </cell>
          <cell r="M46">
            <v>76.578807712718913</v>
          </cell>
        </row>
        <row r="47">
          <cell r="E47">
            <v>792</v>
          </cell>
          <cell r="F47">
            <v>5923</v>
          </cell>
          <cell r="G47">
            <v>3900</v>
          </cell>
          <cell r="H47">
            <v>2479</v>
          </cell>
          <cell r="I47">
            <v>2468</v>
          </cell>
          <cell r="J47">
            <v>63.282051282051277</v>
          </cell>
          <cell r="K47">
            <v>99.556272690601048</v>
          </cell>
          <cell r="L47">
            <v>311.61616161616166</v>
          </cell>
          <cell r="M47">
            <v>41.668073611345605</v>
          </cell>
        </row>
        <row r="48">
          <cell r="E48">
            <v>0</v>
          </cell>
          <cell r="F48">
            <v>3480</v>
          </cell>
          <cell r="G48">
            <v>3745</v>
          </cell>
          <cell r="H48">
            <v>5972</v>
          </cell>
          <cell r="I48">
            <v>6695</v>
          </cell>
          <cell r="J48">
            <v>178.7716955941255</v>
          </cell>
          <cell r="K48">
            <v>112.10649698593436</v>
          </cell>
          <cell r="L48">
            <v>0</v>
          </cell>
          <cell r="M48">
            <v>192.38505747126439</v>
          </cell>
        </row>
        <row r="49">
          <cell r="E49">
            <v>0</v>
          </cell>
          <cell r="F49">
            <v>7313</v>
          </cell>
          <cell r="G49">
            <v>9782</v>
          </cell>
          <cell r="H49">
            <v>9662</v>
          </cell>
          <cell r="I49">
            <v>10202</v>
          </cell>
          <cell r="J49">
            <v>104.2936004906972</v>
          </cell>
          <cell r="K49">
            <v>105.5889049886152</v>
          </cell>
          <cell r="L49">
            <v>0</v>
          </cell>
          <cell r="M49">
            <v>139.50499111171885</v>
          </cell>
        </row>
        <row r="50">
          <cell r="E50">
            <v>28865</v>
          </cell>
          <cell r="F50">
            <v>9572</v>
          </cell>
          <cell r="G50">
            <v>34767</v>
          </cell>
          <cell r="H50">
            <v>38796</v>
          </cell>
          <cell r="I50">
            <v>36262.189599999998</v>
          </cell>
          <cell r="J50">
            <v>104.30059999424741</v>
          </cell>
          <cell r="K50">
            <v>93.468887514176714</v>
          </cell>
          <cell r="L50">
            <v>125.62684773947687</v>
          </cell>
          <cell r="M50">
            <v>378.83608023401587</v>
          </cell>
        </row>
        <row r="51">
          <cell r="E51">
            <v>0</v>
          </cell>
          <cell r="F51">
            <v>1154</v>
          </cell>
          <cell r="G51">
            <v>960</v>
          </cell>
          <cell r="H51">
            <v>1335</v>
          </cell>
          <cell r="I51">
            <v>1242.8579999999999</v>
          </cell>
          <cell r="J51">
            <v>129.46437499999999</v>
          </cell>
          <cell r="K51">
            <v>93.097977528089885</v>
          </cell>
          <cell r="L51">
            <v>0</v>
          </cell>
          <cell r="M51">
            <v>107.69999999999999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134461</v>
          </cell>
          <cell r="F53">
            <v>94757</v>
          </cell>
          <cell r="G53">
            <v>257808</v>
          </cell>
          <cell r="H53">
            <v>302766</v>
          </cell>
          <cell r="I53">
            <v>425474.87600020948</v>
          </cell>
          <cell r="J53">
            <v>165.03555979651892</v>
          </cell>
          <cell r="K53">
            <v>140.52927871696605</v>
          </cell>
          <cell r="L53">
            <v>316.42995069217801</v>
          </cell>
          <cell r="M53">
            <v>449.01682830841992</v>
          </cell>
        </row>
        <row r="54">
          <cell r="E54">
            <v>3181</v>
          </cell>
          <cell r="F54">
            <v>15414</v>
          </cell>
          <cell r="G54">
            <v>60864</v>
          </cell>
          <cell r="H54">
            <v>0</v>
          </cell>
          <cell r="I54">
            <v>49321.237349999996</v>
          </cell>
          <cell r="J54">
            <v>81.035156003548892</v>
          </cell>
          <cell r="K54">
            <v>0</v>
          </cell>
          <cell r="L54">
            <v>1550.4947296447658</v>
          </cell>
          <cell r="M54">
            <v>319.97688692098092</v>
          </cell>
        </row>
        <row r="55">
          <cell r="E55">
            <v>180</v>
          </cell>
          <cell r="F55">
            <v>1695</v>
          </cell>
          <cell r="G55">
            <v>3140</v>
          </cell>
          <cell r="H55">
            <v>0</v>
          </cell>
          <cell r="I55">
            <v>3730.2373499999994</v>
          </cell>
          <cell r="J55">
            <v>118.79736783439489</v>
          </cell>
          <cell r="K55">
            <v>0</v>
          </cell>
          <cell r="L55">
            <v>2072.3540833333332</v>
          </cell>
          <cell r="M55">
            <v>220.07299999999995</v>
          </cell>
        </row>
        <row r="56">
          <cell r="E56">
            <v>3001</v>
          </cell>
          <cell r="F56">
            <v>13719</v>
          </cell>
          <cell r="G56">
            <v>42700</v>
          </cell>
          <cell r="H56">
            <v>0</v>
          </cell>
          <cell r="I56">
            <v>29408</v>
          </cell>
          <cell r="J56">
            <v>68.871194379391099</v>
          </cell>
          <cell r="K56">
            <v>0</v>
          </cell>
          <cell r="L56">
            <v>979.94001999333557</v>
          </cell>
          <cell r="M56">
            <v>214.35964720460677</v>
          </cell>
        </row>
        <row r="57">
          <cell r="E57">
            <v>0</v>
          </cell>
          <cell r="F57">
            <v>0</v>
          </cell>
          <cell r="G57">
            <v>15024</v>
          </cell>
          <cell r="H57">
            <v>0</v>
          </cell>
          <cell r="I57">
            <v>16183</v>
          </cell>
          <cell r="J57">
            <v>107.7143237486688</v>
          </cell>
          <cell r="K57">
            <v>0</v>
          </cell>
          <cell r="L57">
            <v>0</v>
          </cell>
          <cell r="M57">
            <v>0</v>
          </cell>
        </row>
        <row r="58">
          <cell r="G58">
            <v>4726</v>
          </cell>
          <cell r="I58">
            <v>4602.8100000000004</v>
          </cell>
          <cell r="J58">
            <v>97.393355903512486</v>
          </cell>
          <cell r="K58">
            <v>0</v>
          </cell>
          <cell r="L58">
            <v>0</v>
          </cell>
          <cell r="M58">
            <v>0</v>
          </cell>
        </row>
        <row r="59">
          <cell r="G59">
            <v>3229</v>
          </cell>
          <cell r="I59">
            <v>3402.86</v>
          </cell>
          <cell r="J59">
            <v>105.38432951378137</v>
          </cell>
          <cell r="K59">
            <v>0</v>
          </cell>
          <cell r="L59">
            <v>0</v>
          </cell>
          <cell r="M59">
            <v>0</v>
          </cell>
        </row>
        <row r="60">
          <cell r="G60">
            <v>3788</v>
          </cell>
          <cell r="I60">
            <v>4293.38</v>
          </cell>
          <cell r="J60">
            <v>113.34160506863779</v>
          </cell>
          <cell r="K60">
            <v>0</v>
          </cell>
          <cell r="L60">
            <v>0</v>
          </cell>
          <cell r="M60">
            <v>0</v>
          </cell>
        </row>
        <row r="61">
          <cell r="G61">
            <v>3281</v>
          </cell>
          <cell r="I61">
            <v>3883.95</v>
          </cell>
          <cell r="J61">
            <v>118.37701920146297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2536760.4119287543</v>
          </cell>
          <cell r="F64">
            <v>2737304.4973381665</v>
          </cell>
          <cell r="G64">
            <v>7530795.8056330755</v>
          </cell>
          <cell r="H64">
            <v>7880697.8549272334</v>
          </cell>
          <cell r="I64">
            <v>12210561.142952366</v>
          </cell>
          <cell r="J64">
            <v>162.14171062530735</v>
          </cell>
          <cell r="K64">
            <v>154.94263792029511</v>
          </cell>
          <cell r="L64">
            <v>481.34467431508085</v>
          </cell>
          <cell r="M64">
            <v>446.07975308652243</v>
          </cell>
        </row>
        <row r="65">
          <cell r="E65">
            <v>1572283.2883554024</v>
          </cell>
          <cell r="F65">
            <v>1818765.9878267583</v>
          </cell>
          <cell r="G65">
            <v>2717870.8696095287</v>
          </cell>
          <cell r="H65">
            <v>4210467.9883169923</v>
          </cell>
          <cell r="I65">
            <v>3400366.2232715464</v>
          </cell>
          <cell r="J65">
            <v>125.11139735494756</v>
          </cell>
          <cell r="K65">
            <v>80.759816550243869</v>
          </cell>
          <cell r="L65">
            <v>216.26931027348806</v>
          </cell>
          <cell r="M65">
            <v>186.96007326014717</v>
          </cell>
        </row>
        <row r="66">
          <cell r="E66">
            <v>300236.56662510277</v>
          </cell>
          <cell r="F66">
            <v>304621.88975395216</v>
          </cell>
          <cell r="G66">
            <v>1202054.4235230943</v>
          </cell>
          <cell r="H66">
            <v>1155957.9319810744</v>
          </cell>
          <cell r="I66">
            <v>2163529.0701630404</v>
          </cell>
          <cell r="J66">
            <v>179.98594970616767</v>
          </cell>
          <cell r="K66">
            <v>187.16330502228539</v>
          </cell>
          <cell r="L66">
            <v>720.60811728658632</v>
          </cell>
          <cell r="M66">
            <v>710.23427499269883</v>
          </cell>
        </row>
        <row r="67">
          <cell r="E67">
            <v>352270.6345454423</v>
          </cell>
          <cell r="F67">
            <v>341852.72398895153</v>
          </cell>
          <cell r="G67">
            <v>2180368.9552020454</v>
          </cell>
          <cell r="H67">
            <v>1347122.9648442767</v>
          </cell>
          <cell r="I67">
            <v>4135143.9128050348</v>
          </cell>
          <cell r="J67">
            <v>189.65340260138902</v>
          </cell>
          <cell r="K67">
            <v>306.96113277847985</v>
          </cell>
          <cell r="L67">
            <v>1173.8542777319149</v>
          </cell>
          <cell r="M67">
            <v>1209.6273110108903</v>
          </cell>
        </row>
        <row r="68">
          <cell r="E68">
            <v>311969.92240280687</v>
          </cell>
          <cell r="F68">
            <v>272063.89576850447</v>
          </cell>
          <cell r="G68">
            <v>1430501.5572984077</v>
          </cell>
          <cell r="H68">
            <v>1167148.9697848901</v>
          </cell>
          <cell r="I68">
            <v>2511521.9367127437</v>
          </cell>
          <cell r="J68">
            <v>175.56932559066286</v>
          </cell>
          <cell r="K68">
            <v>215.18435107522106</v>
          </cell>
          <cell r="L68">
            <v>805.05258884218222</v>
          </cell>
          <cell r="M68">
            <v>923.13679829453145</v>
          </cell>
        </row>
        <row r="70">
          <cell r="E70">
            <v>99784</v>
          </cell>
          <cell r="F70">
            <v>75624</v>
          </cell>
          <cell r="G70">
            <v>201009</v>
          </cell>
          <cell r="H70">
            <v>303110</v>
          </cell>
          <cell r="I70">
            <v>302765.32517072069</v>
          </cell>
          <cell r="J70">
            <v>150.62277070714282</v>
          </cell>
          <cell r="K70">
            <v>99.886287212800866</v>
          </cell>
          <cell r="L70">
            <v>303.42071391277227</v>
          </cell>
          <cell r="M70">
            <v>400.35613716640313</v>
          </cell>
        </row>
        <row r="71">
          <cell r="E71">
            <v>0</v>
          </cell>
          <cell r="F71">
            <v>0</v>
          </cell>
          <cell r="G71">
            <v>98230</v>
          </cell>
          <cell r="H71">
            <v>98230</v>
          </cell>
          <cell r="I71">
            <v>113100</v>
          </cell>
          <cell r="J71">
            <v>115.13794156571313</v>
          </cell>
          <cell r="K71">
            <v>115.13794156571313</v>
          </cell>
          <cell r="L71">
            <v>0</v>
          </cell>
          <cell r="M71">
            <v>0</v>
          </cell>
        </row>
        <row r="72">
          <cell r="E72">
            <v>0</v>
          </cell>
          <cell r="F72">
            <v>0</v>
          </cell>
          <cell r="G72">
            <v>21861.185464493999</v>
          </cell>
          <cell r="H72">
            <v>98230</v>
          </cell>
          <cell r="I72">
            <v>24994.49673109777</v>
          </cell>
          <cell r="J72">
            <v>114.33276009525082</v>
          </cell>
          <cell r="K72">
            <v>25.44487094685714</v>
          </cell>
          <cell r="L72">
            <v>0</v>
          </cell>
          <cell r="M72">
            <v>0</v>
          </cell>
        </row>
        <row r="73">
          <cell r="G73">
            <v>18294.718154678627</v>
          </cell>
          <cell r="I73">
            <v>20916.264681501922</v>
          </cell>
          <cell r="J73">
            <v>114.32952672273264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36692.366007057986</v>
          </cell>
          <cell r="I74">
            <v>42399.480176088538</v>
          </cell>
          <cell r="J74">
            <v>115.55395519583762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21381.73037376938</v>
          </cell>
          <cell r="I75">
            <v>24789.758411311777</v>
          </cell>
          <cell r="J75">
            <v>115.93897209424775</v>
          </cell>
          <cell r="K75">
            <v>0</v>
          </cell>
          <cell r="L75">
            <v>0</v>
          </cell>
          <cell r="M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>
            <v>23533</v>
          </cell>
          <cell r="F77">
            <v>1279</v>
          </cell>
          <cell r="G77">
            <v>20470</v>
          </cell>
          <cell r="H77">
            <v>42616</v>
          </cell>
          <cell r="I77">
            <v>23554.415170720706</v>
          </cell>
          <cell r="J77">
            <v>115.06797836209431</v>
          </cell>
          <cell r="K77">
            <v>55.271295219449748</v>
          </cell>
          <cell r="L77">
            <v>100.0910005979718</v>
          </cell>
          <cell r="M77">
            <v>1841.6274566630732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76251</v>
          </cell>
          <cell r="F79">
            <v>74345</v>
          </cell>
          <cell r="G79">
            <v>82309</v>
          </cell>
          <cell r="H79">
            <v>162264</v>
          </cell>
          <cell r="I79">
            <v>166110.91</v>
          </cell>
          <cell r="J79">
            <v>201.8137870706727</v>
          </cell>
          <cell r="K79">
            <v>102.37077232164869</v>
          </cell>
          <cell r="L79">
            <v>217.84751675387866</v>
          </cell>
          <cell r="M79">
            <v>223.43252404331159</v>
          </cell>
        </row>
        <row r="81">
          <cell r="E81">
            <v>472623.01</v>
          </cell>
          <cell r="F81">
            <v>443451.19</v>
          </cell>
          <cell r="G81">
            <v>518665</v>
          </cell>
          <cell r="H81">
            <v>526385.86</v>
          </cell>
          <cell r="I81">
            <v>575334.41973195621</v>
          </cell>
          <cell r="J81">
            <v>110.92601577742013</v>
          </cell>
          <cell r="K81">
            <v>109.29898833755836</v>
          </cell>
          <cell r="L81">
            <v>121.73220676072378</v>
          </cell>
          <cell r="M81">
            <v>129.74019073710372</v>
          </cell>
        </row>
        <row r="83">
          <cell r="E83">
            <v>131294.73976842099</v>
          </cell>
          <cell r="F83">
            <v>99505.25951447367</v>
          </cell>
          <cell r="G83">
            <v>264485.52578947367</v>
          </cell>
          <cell r="H83">
            <v>398828.94720594923</v>
          </cell>
          <cell r="I83">
            <v>398375.42785621143</v>
          </cell>
          <cell r="J83">
            <v>150.62277100687621</v>
          </cell>
          <cell r="K83">
            <v>99.886287253491759</v>
          </cell>
          <cell r="L83">
            <v>303.4207071500885</v>
          </cell>
          <cell r="M83">
            <v>400.35615182558786</v>
          </cell>
        </row>
        <row r="84">
          <cell r="E84">
            <v>31510.737544421037</v>
          </cell>
          <cell r="F84">
            <v>23881.262283473679</v>
          </cell>
          <cell r="G84">
            <v>63476.526189473683</v>
          </cell>
          <cell r="H84">
            <v>95718.947329427829</v>
          </cell>
          <cell r="I84">
            <v>95610.10268549074</v>
          </cell>
          <cell r="J84">
            <v>150.62277100687621</v>
          </cell>
          <cell r="K84">
            <v>99.88628725349173</v>
          </cell>
          <cell r="L84">
            <v>303.42070715008845</v>
          </cell>
          <cell r="M84">
            <v>400.35615182558786</v>
          </cell>
        </row>
        <row r="85">
          <cell r="E85">
            <v>31500</v>
          </cell>
          <cell r="F85">
            <v>14150</v>
          </cell>
          <cell r="G85">
            <v>14126.765702662298</v>
          </cell>
          <cell r="H85">
            <v>95718.95</v>
          </cell>
          <cell r="I85">
            <v>21129.322714698676</v>
          </cell>
          <cell r="J85">
            <v>149.56942841287932</v>
          </cell>
          <cell r="K85">
            <v>22.074336079426985</v>
          </cell>
          <cell r="L85">
            <v>67.07721496729738</v>
          </cell>
          <cell r="M85">
            <v>149.32383543956661</v>
          </cell>
        </row>
        <row r="86">
          <cell r="G86">
            <v>11822.103489636593</v>
          </cell>
          <cell r="I86">
            <v>17681.752555219293</v>
          </cell>
          <cell r="J86">
            <v>149.5651985344177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23710.720468471918</v>
          </cell>
          <cell r="I87">
            <v>35842.782081761747</v>
          </cell>
          <cell r="J87">
            <v>151.16698849122614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13816.94033922919</v>
          </cell>
          <cell r="I88">
            <v>20956.245333811024</v>
          </cell>
          <cell r="J88">
            <v>151.67066527972079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174231</v>
          </cell>
          <cell r="G90">
            <v>0</v>
          </cell>
          <cell r="H90">
            <v>0</v>
          </cell>
          <cell r="I90">
            <v>-42197</v>
          </cell>
          <cell r="J90">
            <v>0</v>
          </cell>
          <cell r="K90">
            <v>0</v>
          </cell>
          <cell r="L90">
            <v>-24.218996619430527</v>
          </cell>
          <cell r="M90">
            <v>0</v>
          </cell>
        </row>
        <row r="92">
          <cell r="E92">
            <v>305525.73754442105</v>
          </cell>
          <cell r="F92">
            <v>99505.262283473683</v>
          </cell>
          <cell r="G92">
            <v>264485.52618947369</v>
          </cell>
          <cell r="H92">
            <v>398828.94732942781</v>
          </cell>
          <cell r="I92">
            <v>356178.42785621143</v>
          </cell>
          <cell r="J92">
            <v>134.66840056912991</v>
          </cell>
          <cell r="K92">
            <v>89.306062220707474</v>
          </cell>
          <cell r="L92">
            <v>116.57886197048322</v>
          </cell>
          <cell r="M92">
            <v>357.94933823853381</v>
          </cell>
        </row>
        <row r="93">
          <cell r="E93">
            <v>117222.24444343384</v>
          </cell>
          <cell r="F93">
            <v>37808.044317976171</v>
          </cell>
          <cell r="G93">
            <v>58861.521164664482</v>
          </cell>
          <cell r="H93">
            <v>257773.4671032895</v>
          </cell>
          <cell r="I93">
            <v>78713.532720951538</v>
          </cell>
          <cell r="J93">
            <v>133.72663696670574</v>
          </cell>
          <cell r="K93">
            <v>30.53593281166177</v>
          </cell>
          <cell r="L93">
            <v>67.148972530495371</v>
          </cell>
          <cell r="M93">
            <v>208.19255304228071</v>
          </cell>
        </row>
        <row r="94">
          <cell r="E94">
            <v>58614.52704988257</v>
          </cell>
          <cell r="F94">
            <v>16176.72387869394</v>
          </cell>
          <cell r="G94">
            <v>49258.762367309362</v>
          </cell>
          <cell r="H94">
            <v>43648.113854556846</v>
          </cell>
          <cell r="I94">
            <v>65870.223438388639</v>
          </cell>
          <cell r="J94">
            <v>133.72285512821469</v>
          </cell>
          <cell r="K94">
            <v>150.91195843623336</v>
          </cell>
          <cell r="L94">
            <v>112.37866575692281</v>
          </cell>
          <cell r="M94">
            <v>407.19136910746852</v>
          </cell>
        </row>
        <row r="95">
          <cell r="E95">
            <v>68773.024117431822</v>
          </cell>
          <cell r="F95">
            <v>18980.315588039579</v>
          </cell>
          <cell r="G95">
            <v>98794.664260721926</v>
          </cell>
          <cell r="H95">
            <v>51543.244833917204</v>
          </cell>
          <cell r="I95">
            <v>133525.90796675347</v>
          </cell>
          <cell r="J95">
            <v>135.15497923488539</v>
          </cell>
          <cell r="K95">
            <v>259.05607688650775</v>
          </cell>
          <cell r="L95">
            <v>194.15448088883559</v>
          </cell>
          <cell r="M95">
            <v>703.49677457889402</v>
          </cell>
        </row>
        <row r="96">
          <cell r="E96">
            <v>60905.204389251761</v>
          </cell>
          <cell r="F96">
            <v>16808.916215290315</v>
          </cell>
          <cell r="G96">
            <v>57570.582207304207</v>
          </cell>
          <cell r="H96">
            <v>45864.124208236477</v>
          </cell>
          <cell r="I96">
            <v>78068.763730117789</v>
          </cell>
          <cell r="J96">
            <v>135.60530523905817</v>
          </cell>
          <cell r="K96">
            <v>170.21749587032966</v>
          </cell>
          <cell r="L96">
            <v>128.18077619635238</v>
          </cell>
          <cell r="M96">
            <v>464.44852678307802</v>
          </cell>
        </row>
        <row r="98">
          <cell r="E98">
            <v>2842286.1494731754</v>
          </cell>
          <cell r="F98">
            <v>2836809.7596216402</v>
          </cell>
          <cell r="G98">
            <v>7795281.331822549</v>
          </cell>
          <cell r="H98">
            <v>8279526.8022566615</v>
          </cell>
          <cell r="I98">
            <v>12566739.570808576</v>
          </cell>
          <cell r="J98">
            <v>161.20957071180462</v>
          </cell>
          <cell r="K98">
            <v>151.78089123865624</v>
          </cell>
          <cell r="L98">
            <v>442.13491921416323</v>
          </cell>
          <cell r="M98">
            <v>442.98844954921003</v>
          </cell>
        </row>
        <row r="101">
          <cell r="E101">
            <v>12.043933518819113</v>
          </cell>
          <cell r="F101">
            <v>3.6351550359207554</v>
          </cell>
          <cell r="G101">
            <v>3.512052816405367</v>
          </cell>
          <cell r="H101">
            <v>5.0608328687550017</v>
          </cell>
          <cell r="I101">
            <v>2.9169701841408724</v>
          </cell>
          <cell r="J101">
            <v>83.055988523726995</v>
          </cell>
          <cell r="K101">
            <v>57.638144941515648</v>
          </cell>
          <cell r="L101">
            <v>24.219414525852319</v>
          </cell>
          <cell r="M101">
            <v>80.243350154721185</v>
          </cell>
        </row>
        <row r="102">
          <cell r="E102">
            <v>26.706604299961601</v>
          </cell>
          <cell r="F102">
            <v>26.655147209061592</v>
          </cell>
          <cell r="G102">
            <v>73.048742254501093</v>
          </cell>
          <cell r="H102">
            <v>77.446126052987609</v>
          </cell>
          <cell r="I102">
            <v>116.9569790780278</v>
          </cell>
          <cell r="J102">
            <v>160.10813529211885</v>
          </cell>
          <cell r="K102">
            <v>151.01721033535932</v>
          </cell>
          <cell r="L102">
            <v>437.93279656371726</v>
          </cell>
          <cell r="M102">
            <v>438.77821480673538</v>
          </cell>
        </row>
        <row r="104">
          <cell r="E104">
            <v>472623</v>
          </cell>
          <cell r="F104">
            <v>371249</v>
          </cell>
          <cell r="G104">
            <v>624616</v>
          </cell>
          <cell r="H104">
            <v>624616</v>
          </cell>
          <cell r="I104">
            <v>688434.41973195621</v>
          </cell>
          <cell r="J104">
            <v>110.21722461991948</v>
          </cell>
          <cell r="K104">
            <v>110.21722461991948</v>
          </cell>
          <cell r="L104">
            <v>145.66248780358896</v>
          </cell>
          <cell r="M104">
            <v>185.43738023050736</v>
          </cell>
        </row>
        <row r="106">
          <cell r="E106">
            <v>472623</v>
          </cell>
          <cell r="F106">
            <v>371249</v>
          </cell>
          <cell r="G106">
            <v>624616</v>
          </cell>
          <cell r="H106">
            <v>624616</v>
          </cell>
          <cell r="I106">
            <v>688434.41973195621</v>
          </cell>
          <cell r="J106">
            <v>110.21722461991948</v>
          </cell>
          <cell r="K106">
            <v>110.21722461991948</v>
          </cell>
          <cell r="L106">
            <v>145.66248780358896</v>
          </cell>
          <cell r="M106">
            <v>185.43738023050736</v>
          </cell>
        </row>
        <row r="107">
          <cell r="E107">
            <v>472623</v>
          </cell>
          <cell r="F107">
            <v>371249</v>
          </cell>
          <cell r="G107">
            <v>526386</v>
          </cell>
          <cell r="H107">
            <v>526386</v>
          </cell>
          <cell r="I107">
            <v>575334.41973195621</v>
          </cell>
          <cell r="J107">
            <v>109.29895926790533</v>
          </cell>
          <cell r="K107">
            <v>109.29895926790533</v>
          </cell>
          <cell r="L107">
            <v>121.73220933639628</v>
          </cell>
          <cell r="M107">
            <v>154.97265170598607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98230</v>
          </cell>
          <cell r="H109">
            <v>98230</v>
          </cell>
          <cell r="I109">
            <v>113100</v>
          </cell>
          <cell r="J109">
            <v>115.13794156571313</v>
          </cell>
          <cell r="K109">
            <v>115.13794156571313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106426.34</v>
          </cell>
          <cell r="F123">
            <v>106426.34</v>
          </cell>
          <cell r="G123">
            <v>106713.42300000001</v>
          </cell>
          <cell r="H123">
            <v>106906.92</v>
          </cell>
          <cell r="I123">
            <v>107447.539</v>
          </cell>
          <cell r="J123">
            <v>100.68793220136889</v>
          </cell>
          <cell r="K123">
            <v>100.50569130604457</v>
          </cell>
          <cell r="L123">
            <v>100.95953595698208</v>
          </cell>
          <cell r="M123">
            <v>100.95953595698208</v>
          </cell>
        </row>
        <row r="124">
          <cell r="E124">
            <v>33294.18</v>
          </cell>
          <cell r="F124">
            <v>33294.18</v>
          </cell>
          <cell r="G124">
            <v>23749.179800000002</v>
          </cell>
          <cell r="H124">
            <v>33303.800000000003</v>
          </cell>
          <cell r="I124">
            <v>23745.333000000002</v>
          </cell>
          <cell r="J124">
            <v>99.983802387988149</v>
          </cell>
          <cell r="K124">
            <v>71.299170064677313</v>
          </cell>
          <cell r="L124">
            <v>71.319771203255357</v>
          </cell>
          <cell r="M124">
            <v>71.319771203255357</v>
          </cell>
        </row>
        <row r="125">
          <cell r="E125">
            <v>22765.649999999998</v>
          </cell>
          <cell r="F125">
            <v>22765.649999999998</v>
          </cell>
          <cell r="G125">
            <v>19874.7022</v>
          </cell>
          <cell r="H125">
            <v>22775.7</v>
          </cell>
          <cell r="I125">
            <v>19870.921000000002</v>
          </cell>
          <cell r="J125">
            <v>99.98097480927288</v>
          </cell>
          <cell r="K125">
            <v>87.246148307187056</v>
          </cell>
          <cell r="L125">
            <v>87.284663517184896</v>
          </cell>
          <cell r="M125">
            <v>87.284663517184896</v>
          </cell>
        </row>
        <row r="126">
          <cell r="E126">
            <v>26711.17</v>
          </cell>
          <cell r="F126">
            <v>26711.17</v>
          </cell>
          <cell r="G126">
            <v>39861.223400000003</v>
          </cell>
          <cell r="H126">
            <v>26895.4</v>
          </cell>
          <cell r="I126">
            <v>40280.457999999999</v>
          </cell>
          <cell r="J126">
            <v>101.05173540659567</v>
          </cell>
          <cell r="K126">
            <v>149.76709028309671</v>
          </cell>
          <cell r="L126">
            <v>150.80005106477927</v>
          </cell>
          <cell r="M126">
            <v>150.80005106477927</v>
          </cell>
        </row>
        <row r="127">
          <cell r="E127">
            <v>23655.34</v>
          </cell>
          <cell r="F127">
            <v>23655.34</v>
          </cell>
          <cell r="G127">
            <v>23228.317600000002</v>
          </cell>
          <cell r="H127">
            <v>23932.02</v>
          </cell>
          <cell r="I127">
            <v>23550.827000000001</v>
          </cell>
          <cell r="J127">
            <v>101.38843202316123</v>
          </cell>
          <cell r="K127">
            <v>98.407184182530344</v>
          </cell>
          <cell r="L127">
            <v>99.558184325399679</v>
          </cell>
          <cell r="M127">
            <v>99.558184325399679</v>
          </cell>
        </row>
        <row r="138">
          <cell r="D138">
            <v>565.72</v>
          </cell>
          <cell r="E138">
            <v>755.13</v>
          </cell>
          <cell r="F138">
            <v>797.04</v>
          </cell>
          <cell r="G138">
            <v>1214.6099999999999</v>
          </cell>
        </row>
        <row r="140">
          <cell r="D140">
            <v>565.72</v>
          </cell>
          <cell r="E140">
            <v>755.13</v>
          </cell>
          <cell r="F140">
            <v>781.41</v>
          </cell>
          <cell r="G140" t="str">
            <v>1 104,19</v>
          </cell>
        </row>
      </sheetData>
      <sheetData sheetId="8"/>
      <sheetData sheetId="9"/>
      <sheetData sheetId="10">
        <row r="9">
          <cell r="F9">
            <v>2954</v>
          </cell>
          <cell r="H9">
            <v>2846</v>
          </cell>
          <cell r="I9">
            <v>2862</v>
          </cell>
        </row>
        <row r="10">
          <cell r="F10">
            <v>145</v>
          </cell>
          <cell r="H10">
            <v>145</v>
          </cell>
          <cell r="I10">
            <v>145</v>
          </cell>
        </row>
        <row r="11">
          <cell r="F11">
            <v>2954</v>
          </cell>
          <cell r="H11">
            <v>2846</v>
          </cell>
          <cell r="I11">
            <v>2862</v>
          </cell>
        </row>
        <row r="12">
          <cell r="F12">
            <v>2809</v>
          </cell>
          <cell r="H12">
            <v>2701</v>
          </cell>
          <cell r="I12">
            <v>2717</v>
          </cell>
        </row>
        <row r="13">
          <cell r="F13">
            <v>2496</v>
          </cell>
          <cell r="H13">
            <v>2653</v>
          </cell>
          <cell r="I13">
            <v>2636</v>
          </cell>
        </row>
        <row r="15">
          <cell r="E15">
            <v>60</v>
          </cell>
          <cell r="F15">
            <v>60</v>
          </cell>
          <cell r="G15">
            <v>83</v>
          </cell>
          <cell r="H15">
            <v>-17</v>
          </cell>
          <cell r="I15">
            <v>16</v>
          </cell>
        </row>
        <row r="16">
          <cell r="E16">
            <v>2491</v>
          </cell>
          <cell r="F16">
            <v>2496</v>
          </cell>
          <cell r="G16">
            <v>2653</v>
          </cell>
          <cell r="H16">
            <v>2636</v>
          </cell>
          <cell r="I16">
            <v>2652</v>
          </cell>
        </row>
        <row r="18">
          <cell r="E18">
            <v>2438</v>
          </cell>
          <cell r="F18">
            <v>2345</v>
          </cell>
          <cell r="G18">
            <v>2599</v>
          </cell>
          <cell r="H18">
            <v>2919</v>
          </cell>
          <cell r="I18">
            <v>3144</v>
          </cell>
        </row>
        <row r="19">
          <cell r="E19">
            <v>7.8</v>
          </cell>
          <cell r="F19">
            <v>7.8</v>
          </cell>
          <cell r="G19">
            <v>7.8</v>
          </cell>
          <cell r="H19">
            <v>7.8</v>
          </cell>
          <cell r="I19">
            <v>7.8</v>
          </cell>
        </row>
        <row r="20">
          <cell r="E20">
            <v>2.1619999999999999</v>
          </cell>
          <cell r="F20">
            <v>2.1619999999999999</v>
          </cell>
          <cell r="G20">
            <v>2.1619999999999999</v>
          </cell>
          <cell r="H20">
            <v>2.1619999999999999</v>
          </cell>
          <cell r="I20">
            <v>2.1619999999999999</v>
          </cell>
        </row>
        <row r="23">
          <cell r="E23">
            <v>22.05</v>
          </cell>
          <cell r="F23">
            <v>22.05</v>
          </cell>
          <cell r="G23">
            <v>22.06</v>
          </cell>
          <cell r="H23">
            <v>22</v>
          </cell>
          <cell r="I23">
            <v>22</v>
          </cell>
        </row>
        <row r="26">
          <cell r="E26">
            <v>47.003999999999998</v>
          </cell>
          <cell r="F26">
            <v>57.99</v>
          </cell>
          <cell r="G26">
            <v>58</v>
          </cell>
          <cell r="H26">
            <v>60</v>
          </cell>
          <cell r="I26">
            <v>27</v>
          </cell>
        </row>
        <row r="29">
          <cell r="E29">
            <v>14.9998</v>
          </cell>
          <cell r="F29">
            <v>13.965999999999999</v>
          </cell>
          <cell r="G29">
            <v>15.0611</v>
          </cell>
          <cell r="H29">
            <v>15.004</v>
          </cell>
          <cell r="I29">
            <v>15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14</v>
          </cell>
          <cell r="I32">
            <v>18.4358</v>
          </cell>
        </row>
        <row r="34">
          <cell r="B34" t="str">
            <v>Выплаты &lt;______________&gt;: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7">
          <cell r="B37" t="str">
            <v>Выплаты &lt;______________&gt;: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E53">
            <v>6</v>
          </cell>
          <cell r="F53">
            <v>6</v>
          </cell>
          <cell r="G53">
            <v>6</v>
          </cell>
          <cell r="H53">
            <v>5</v>
          </cell>
        </row>
        <row r="54">
          <cell r="E54">
            <v>6</v>
          </cell>
          <cell r="F54">
            <v>6</v>
          </cell>
          <cell r="G54">
            <v>6</v>
          </cell>
          <cell r="H54">
            <v>6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61.599989999999998</v>
          </cell>
          <cell r="F59">
            <v>60.2</v>
          </cell>
          <cell r="G59">
            <v>67.760000000000005</v>
          </cell>
          <cell r="H59">
            <v>55.95</v>
          </cell>
          <cell r="I59">
            <v>47.98</v>
          </cell>
        </row>
      </sheetData>
      <sheetData sheetId="11"/>
      <sheetData sheetId="12">
        <row r="9">
          <cell r="D9">
            <v>1178104</v>
          </cell>
          <cell r="E9">
            <v>413970</v>
          </cell>
          <cell r="F9">
            <v>4283</v>
          </cell>
          <cell r="I9">
            <v>102484</v>
          </cell>
        </row>
        <row r="10">
          <cell r="D10">
            <v>768401</v>
          </cell>
          <cell r="E10">
            <v>22750</v>
          </cell>
          <cell r="F10">
            <v>1548</v>
          </cell>
          <cell r="I10">
            <v>54279</v>
          </cell>
        </row>
        <row r="11">
          <cell r="D11">
            <v>590404</v>
          </cell>
          <cell r="E11">
            <v>141190</v>
          </cell>
          <cell r="F11">
            <v>3400</v>
          </cell>
          <cell r="I11">
            <v>50306</v>
          </cell>
        </row>
        <row r="12">
          <cell r="D12">
            <v>643695</v>
          </cell>
          <cell r="E12">
            <v>8250</v>
          </cell>
          <cell r="F12">
            <v>600</v>
          </cell>
          <cell r="I12">
            <v>57467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32577</v>
          </cell>
          <cell r="E16">
            <v>0</v>
          </cell>
          <cell r="F16">
            <v>0</v>
          </cell>
          <cell r="I16">
            <v>3498</v>
          </cell>
        </row>
        <row r="17">
          <cell r="D17">
            <v>25839</v>
          </cell>
          <cell r="E17">
            <v>0</v>
          </cell>
          <cell r="F17">
            <v>0</v>
          </cell>
          <cell r="I17">
            <v>1833</v>
          </cell>
        </row>
        <row r="19">
          <cell r="D19">
            <v>1423125</v>
          </cell>
          <cell r="E19">
            <v>665114</v>
          </cell>
          <cell r="F19">
            <v>11440</v>
          </cell>
          <cell r="I19">
            <v>123924</v>
          </cell>
        </row>
        <row r="20">
          <cell r="D20">
            <v>607977</v>
          </cell>
          <cell r="E20">
            <v>22910</v>
          </cell>
          <cell r="F20">
            <v>1554</v>
          </cell>
          <cell r="I20">
            <v>48436</v>
          </cell>
        </row>
        <row r="21">
          <cell r="D21">
            <v>541904</v>
          </cell>
          <cell r="E21">
            <v>57480</v>
          </cell>
          <cell r="F21">
            <v>8650</v>
          </cell>
          <cell r="I21">
            <v>49564</v>
          </cell>
        </row>
        <row r="22">
          <cell r="D22">
            <v>30700</v>
          </cell>
          <cell r="E22">
            <v>12086</v>
          </cell>
          <cell r="F22">
            <v>0</v>
          </cell>
          <cell r="I22">
            <v>1134</v>
          </cell>
        </row>
      </sheetData>
      <sheetData sheetId="13">
        <row r="8">
          <cell r="E8">
            <v>2536760.4119287548</v>
          </cell>
          <cell r="F8">
            <v>2737304.4973381665</v>
          </cell>
          <cell r="G8">
            <v>7530795.8056330765</v>
          </cell>
          <cell r="H8">
            <v>7880697.8549272334</v>
          </cell>
          <cell r="I8">
            <v>12210561.142952366</v>
          </cell>
          <cell r="J8">
            <v>1.6214171062530733</v>
          </cell>
        </row>
        <row r="9">
          <cell r="E9">
            <v>1572283.2883554024</v>
          </cell>
          <cell r="F9">
            <v>1818765.9878267583</v>
          </cell>
          <cell r="G9">
            <v>2717870.8696095287</v>
          </cell>
          <cell r="H9">
            <v>4210467.9883169923</v>
          </cell>
          <cell r="I9">
            <v>3400366.2232715464</v>
          </cell>
          <cell r="J9">
            <v>1.2511139735494756</v>
          </cell>
        </row>
        <row r="10">
          <cell r="E10">
            <v>652507.20117054507</v>
          </cell>
          <cell r="F10">
            <v>646474.61374290369</v>
          </cell>
          <cell r="G10">
            <v>3382423.3787251394</v>
          </cell>
          <cell r="H10">
            <v>2503080.8968253508</v>
          </cell>
          <cell r="I10">
            <v>6298672.9829680752</v>
          </cell>
          <cell r="J10">
            <v>1.8621775803069609</v>
          </cell>
        </row>
        <row r="12">
          <cell r="E12">
            <v>300236.56662510277</v>
          </cell>
          <cell r="F12">
            <v>304621.88975395216</v>
          </cell>
          <cell r="G12">
            <v>1202054.4235230943</v>
          </cell>
          <cell r="H12">
            <v>1155957.9319810744</v>
          </cell>
          <cell r="I12">
            <v>2163529.0701630404</v>
          </cell>
          <cell r="J12">
            <v>1.7998594970616768</v>
          </cell>
        </row>
        <row r="13">
          <cell r="E13">
            <v>352270.6345454423</v>
          </cell>
          <cell r="F13">
            <v>341852.72398895153</v>
          </cell>
          <cell r="G13">
            <v>2180368.9552020454</v>
          </cell>
          <cell r="H13">
            <v>1347122.9648442767</v>
          </cell>
          <cell r="I13">
            <v>4135143.9128050348</v>
          </cell>
          <cell r="J13">
            <v>1.8965340260138903</v>
          </cell>
        </row>
        <row r="14">
          <cell r="E14">
            <v>311969.92240280687</v>
          </cell>
          <cell r="F14">
            <v>272063.89576850447</v>
          </cell>
          <cell r="G14">
            <v>1430501.5572984077</v>
          </cell>
          <cell r="H14">
            <v>1167148.9697848901</v>
          </cell>
          <cell r="I14">
            <v>2511521.9367127437</v>
          </cell>
          <cell r="J14">
            <v>1.7556932559066285</v>
          </cell>
        </row>
        <row r="15">
          <cell r="E15">
            <v>305515</v>
          </cell>
          <cell r="F15">
            <v>89774</v>
          </cell>
          <cell r="G15">
            <v>264485.52999999997</v>
          </cell>
          <cell r="H15">
            <v>398828.95</v>
          </cell>
          <cell r="I15">
            <v>356178.42785621143</v>
          </cell>
          <cell r="J15">
            <v>1.3466839862891988</v>
          </cell>
        </row>
        <row r="16">
          <cell r="E16">
            <v>117222.24444343384</v>
          </cell>
          <cell r="F16">
            <v>37808.044317976171</v>
          </cell>
          <cell r="G16">
            <v>58861.521164664482</v>
          </cell>
          <cell r="H16">
            <v>257773.4671032895</v>
          </cell>
          <cell r="I16">
            <v>78713.532720951538</v>
          </cell>
          <cell r="J16">
            <v>1.3372663696670575</v>
          </cell>
        </row>
        <row r="17">
          <cell r="E17">
            <v>127387.55116731439</v>
          </cell>
          <cell r="F17">
            <v>35157.03946673352</v>
          </cell>
          <cell r="G17">
            <v>148053.4266280313</v>
          </cell>
          <cell r="H17">
            <v>95191.358688474051</v>
          </cell>
          <cell r="I17">
            <v>199396.13140514211</v>
          </cell>
          <cell r="J17">
            <v>1.3467849812493971</v>
          </cell>
        </row>
        <row r="19">
          <cell r="E19">
            <v>58614.52704988257</v>
          </cell>
          <cell r="F19">
            <v>16176.72387869394</v>
          </cell>
          <cell r="G19">
            <v>49258.762367309362</v>
          </cell>
          <cell r="H19">
            <v>43648.113854556846</v>
          </cell>
          <cell r="I19">
            <v>65870.223438388639</v>
          </cell>
          <cell r="J19">
            <v>1.3372285512821469</v>
          </cell>
        </row>
        <row r="20">
          <cell r="E20">
            <v>68773.024117431822</v>
          </cell>
          <cell r="F20">
            <v>18980.315588039579</v>
          </cell>
          <cell r="G20">
            <v>98794.664260721926</v>
          </cell>
          <cell r="H20">
            <v>51543.244833917204</v>
          </cell>
          <cell r="I20">
            <v>133525.90796675347</v>
          </cell>
          <cell r="J20">
            <v>1.351549792348854</v>
          </cell>
        </row>
        <row r="21">
          <cell r="E21">
            <v>60905.204389251761</v>
          </cell>
          <cell r="F21">
            <v>16808.916215290315</v>
          </cell>
          <cell r="G21">
            <v>57570.582207304207</v>
          </cell>
          <cell r="H21">
            <v>45864.124208236477</v>
          </cell>
          <cell r="I21">
            <v>78068.763730117789</v>
          </cell>
          <cell r="J21">
            <v>1.3560530523905818</v>
          </cell>
        </row>
        <row r="22">
          <cell r="E22">
            <v>12.043510240989223</v>
          </cell>
          <cell r="F22">
            <v>3.2796497462119691</v>
          </cell>
          <cell r="G22">
            <v>3.5120528670046176</v>
          </cell>
          <cell r="H22">
            <v>5.0608329026425114</v>
          </cell>
          <cell r="I22">
            <v>2.9169701841408724</v>
          </cell>
          <cell r="J22">
            <v>0.83055987327113234</v>
          </cell>
        </row>
        <row r="23">
          <cell r="E23">
            <v>2842275.4119287548</v>
          </cell>
          <cell r="F23">
            <v>2827078.4973381665</v>
          </cell>
          <cell r="G23">
            <v>7795281.3356330767</v>
          </cell>
          <cell r="H23">
            <v>8279526.8049272336</v>
          </cell>
          <cell r="I23">
            <v>12566739.570808576</v>
          </cell>
          <cell r="J23">
            <v>1.6120957063300136</v>
          </cell>
        </row>
        <row r="24">
          <cell r="E24">
            <v>1689505.5327988362</v>
          </cell>
          <cell r="F24">
            <v>1856574.0321447344</v>
          </cell>
          <cell r="G24">
            <v>2776732.3907741932</v>
          </cell>
          <cell r="H24">
            <v>4468241.4554202817</v>
          </cell>
          <cell r="I24">
            <v>3479079.7559924978</v>
          </cell>
          <cell r="J24">
            <v>1.2529402428379064</v>
          </cell>
        </row>
        <row r="25">
          <cell r="E25">
            <v>779894.75233785948</v>
          </cell>
          <cell r="F25">
            <v>681631.65320963715</v>
          </cell>
          <cell r="G25">
            <v>3530476.8053531707</v>
          </cell>
          <cell r="H25">
            <v>2598272.255513825</v>
          </cell>
          <cell r="I25">
            <v>6498069.1143732173</v>
          </cell>
          <cell r="J25">
            <v>1.840564170969871</v>
          </cell>
        </row>
        <row r="27">
          <cell r="E27">
            <v>358851.09367498534</v>
          </cell>
          <cell r="F27">
            <v>320798.6136326461</v>
          </cell>
          <cell r="G27">
            <v>1251313.1858904036</v>
          </cell>
          <cell r="H27">
            <v>1199606.0458356312</v>
          </cell>
          <cell r="I27">
            <v>2229399.2936014291</v>
          </cell>
          <cell r="J27">
            <v>1.7816477271555671</v>
          </cell>
        </row>
        <row r="28">
          <cell r="E28">
            <v>421043.65866287414</v>
          </cell>
          <cell r="F28">
            <v>360833.03957699111</v>
          </cell>
          <cell r="G28">
            <v>2279163.6194627672</v>
          </cell>
          <cell r="H28">
            <v>1398666.2096781938</v>
          </cell>
          <cell r="I28">
            <v>4268669.8207717882</v>
          </cell>
          <cell r="J28">
            <v>1.8729106521005181</v>
          </cell>
        </row>
        <row r="29">
          <cell r="E29">
            <v>372875.12679205864</v>
          </cell>
          <cell r="F29">
            <v>288872.81198379479</v>
          </cell>
          <cell r="G29">
            <v>1488072.1395057118</v>
          </cell>
          <cell r="H29">
            <v>1213013.0939931266</v>
          </cell>
          <cell r="I29">
            <v>2589590.7004428613</v>
          </cell>
          <cell r="J29">
            <v>1.7402319630169525</v>
          </cell>
        </row>
        <row r="30">
          <cell r="E30">
            <v>4960.8999999999996</v>
          </cell>
          <cell r="F30">
            <v>4830.8999999999987</v>
          </cell>
          <cell r="G30">
            <v>4850.7000000000007</v>
          </cell>
          <cell r="H30">
            <v>4802.1939999999995</v>
          </cell>
          <cell r="I30">
            <v>6826.82</v>
          </cell>
          <cell r="J30">
            <v>1.4073886243222624</v>
          </cell>
        </row>
        <row r="31">
          <cell r="E31">
            <v>1629.9</v>
          </cell>
          <cell r="F31">
            <v>1627</v>
          </cell>
          <cell r="G31">
            <v>1634</v>
          </cell>
          <cell r="H31">
            <v>1617.6610000000001</v>
          </cell>
          <cell r="I31">
            <v>3631.83</v>
          </cell>
          <cell r="J31">
            <v>2.2226621787025702</v>
          </cell>
        </row>
        <row r="32">
          <cell r="E32">
            <v>733.7</v>
          </cell>
          <cell r="F32">
            <v>658.3</v>
          </cell>
          <cell r="G32">
            <v>659.9</v>
          </cell>
          <cell r="H32">
            <v>653.30199999999991</v>
          </cell>
          <cell r="I32">
            <v>2230.3000000000002</v>
          </cell>
          <cell r="J32">
            <v>3.3797545082588276</v>
          </cell>
        </row>
        <row r="33">
          <cell r="E33">
            <v>98</v>
          </cell>
          <cell r="F33">
            <v>97.4</v>
          </cell>
          <cell r="G33">
            <v>98.3</v>
          </cell>
          <cell r="H33">
            <v>97.317000000000007</v>
          </cell>
          <cell r="I33">
            <v>656.25</v>
          </cell>
          <cell r="J33">
            <v>6.6759918616480167</v>
          </cell>
        </row>
        <row r="34">
          <cell r="J34">
            <v>0</v>
          </cell>
        </row>
        <row r="35">
          <cell r="E35">
            <v>42267.225377735325</v>
          </cell>
          <cell r="F35">
            <v>48289.429345088138</v>
          </cell>
          <cell r="G35">
            <v>71935.326856047963</v>
          </cell>
          <cell r="H35">
            <v>116925.60718270366</v>
          </cell>
          <cell r="I35">
            <v>90743.10498604842</v>
          </cell>
          <cell r="J35">
            <v>1.2614539886311671</v>
          </cell>
        </row>
        <row r="38">
          <cell r="E38">
            <v>92694.496382792306</v>
          </cell>
          <cell r="F38">
            <v>71928.360048447925</v>
          </cell>
          <cell r="G38">
            <v>172873.57774559752</v>
          </cell>
          <cell r="H38">
            <v>210655.36599503143</v>
          </cell>
          <cell r="I38">
            <v>217522.05011917089</v>
          </cell>
          <cell r="J38">
            <v>1.2582723916275886</v>
          </cell>
        </row>
        <row r="39">
          <cell r="E39">
            <v>111963.82537280767</v>
          </cell>
          <cell r="F39">
            <v>100040.18252578482</v>
          </cell>
          <cell r="G39">
            <v>446735.98019077466</v>
          </cell>
          <cell r="H39">
            <v>343617.32366165484</v>
          </cell>
          <cell r="I39">
            <v>387798.95352776925</v>
          </cell>
          <cell r="J39">
            <v>0.86807190538394319</v>
          </cell>
        </row>
        <row r="40">
          <cell r="E40">
            <v>441601.8795745672</v>
          </cell>
          <cell r="F40">
            <v>378725.68494390068</v>
          </cell>
          <cell r="G40">
            <v>1845943.6284639845</v>
          </cell>
          <cell r="H40">
            <v>1488250.398814295</v>
          </cell>
          <cell r="I40">
            <v>772662.10601671832</v>
          </cell>
          <cell r="J40">
            <v>0.41857296945717293</v>
          </cell>
        </row>
        <row r="41">
          <cell r="J41">
            <v>0</v>
          </cell>
        </row>
        <row r="42">
          <cell r="E42">
            <v>50.812335950304735</v>
          </cell>
          <cell r="F42">
            <v>75.736804568884779</v>
          </cell>
          <cell r="G42">
            <v>130.5672451092089</v>
          </cell>
          <cell r="H42">
            <v>212.22749766769985</v>
          </cell>
          <cell r="I42">
            <v>135.57068185169143</v>
          </cell>
          <cell r="J42">
            <v>1.0383207651987876</v>
          </cell>
        </row>
        <row r="43">
          <cell r="J43">
            <v>0</v>
          </cell>
        </row>
        <row r="45">
          <cell r="E45">
            <v>154.21499277397487</v>
          </cell>
          <cell r="F45">
            <v>127.25269679599246</v>
          </cell>
          <cell r="G45">
            <v>549.66461299274829</v>
          </cell>
          <cell r="H45">
            <v>669.79466575801496</v>
          </cell>
          <cell r="I45">
            <v>295.4142539558963</v>
          </cell>
          <cell r="J45">
            <v>0.53744455614026165</v>
          </cell>
        </row>
        <row r="46">
          <cell r="E46">
            <v>243.15861819838491</v>
          </cell>
          <cell r="F46">
            <v>176.96481333988967</v>
          </cell>
          <cell r="G46">
            <v>659.09958780817374</v>
          </cell>
          <cell r="H46">
            <v>506.96418174420421</v>
          </cell>
          <cell r="I46">
            <v>615.89089302164962</v>
          </cell>
          <cell r="J46">
            <v>0.93444284356145024</v>
          </cell>
        </row>
        <row r="47">
          <cell r="E47">
            <v>896.95865056433638</v>
          </cell>
          <cell r="F47">
            <v>760.70558611863055</v>
          </cell>
          <cell r="G47">
            <v>572.75720227649208</v>
          </cell>
          <cell r="H47">
            <v>461.7725707155202</v>
          </cell>
          <cell r="I47">
            <v>1342.1446711545736</v>
          </cell>
          <cell r="J47">
            <v>2.343304747317116</v>
          </cell>
        </row>
        <row r="49">
          <cell r="E49">
            <v>729819.72715228004</v>
          </cell>
          <cell r="F49">
            <v>536360.34962176275</v>
          </cell>
          <cell r="G49">
            <v>797877.87135654106</v>
          </cell>
          <cell r="H49">
            <v>1283923.143981399</v>
          </cell>
          <cell r="I49">
            <v>1935593.9860428057</v>
          </cell>
          <cell r="J49">
            <v>2.4259276457334695</v>
          </cell>
        </row>
        <row r="52">
          <cell r="E52">
            <v>638022.59822411637</v>
          </cell>
          <cell r="F52">
            <v>515325.41491453204</v>
          </cell>
          <cell r="G52">
            <v>769440.63909343514</v>
          </cell>
          <cell r="H52">
            <v>1238162.7313115995</v>
          </cell>
          <cell r="I52">
            <v>1428964.8532408299</v>
          </cell>
          <cell r="J52">
            <v>1.8571476221017578</v>
          </cell>
        </row>
        <row r="53">
          <cell r="E53">
            <v>91797.128928163671</v>
          </cell>
          <cell r="F53">
            <v>21034.934707230714</v>
          </cell>
          <cell r="G53">
            <v>28437.232263105921</v>
          </cell>
          <cell r="H53">
            <v>45760.412669799523</v>
          </cell>
          <cell r="I53">
            <v>506629.13280197582</v>
          </cell>
          <cell r="J53">
            <v>17.815697678120017</v>
          </cell>
        </row>
        <row r="59">
          <cell r="E59">
            <v>341264.05788288824</v>
          </cell>
          <cell r="F59">
            <v>291482.48626033054</v>
          </cell>
          <cell r="G59">
            <v>703042.26597579615</v>
          </cell>
          <cell r="H59">
            <v>848126.31000430835</v>
          </cell>
          <cell r="I59">
            <v>2549680.3600308592</v>
          </cell>
          <cell r="J59">
            <v>3.6266388002889114</v>
          </cell>
        </row>
        <row r="66">
          <cell r="E66">
            <v>146448.68358763237</v>
          </cell>
          <cell r="F66">
            <v>153781.76857863634</v>
          </cell>
          <cell r="G66">
            <v>689402.96463040402</v>
          </cell>
          <cell r="H66">
            <v>524971.67474380252</v>
          </cell>
          <cell r="I66">
            <v>3495123.3844387974</v>
          </cell>
          <cell r="J66">
            <v>5.0697829335743698</v>
          </cell>
        </row>
      </sheetData>
      <sheetData sheetId="14">
        <row r="8">
          <cell r="E8">
            <v>482.5</v>
          </cell>
          <cell r="F8">
            <v>409.82</v>
          </cell>
          <cell r="G8">
            <v>588.72</v>
          </cell>
          <cell r="H8">
            <v>588.72</v>
          </cell>
          <cell r="I8">
            <v>714.88410073779266</v>
          </cell>
        </row>
      </sheetData>
      <sheetData sheetId="15"/>
      <sheetData sheetId="16"/>
      <sheetData sheetId="17"/>
      <sheetData sheetId="18">
        <row r="15">
          <cell r="F15">
            <v>90.087999999999994</v>
          </cell>
          <cell r="G15">
            <v>80.508474576271198</v>
          </cell>
          <cell r="H15">
            <v>43.875999999999998</v>
          </cell>
        </row>
        <row r="16">
          <cell r="F16">
            <v>103.85100000000003</v>
          </cell>
          <cell r="G16">
            <v>80.508474576271198</v>
          </cell>
          <cell r="H16">
            <v>9.0299999999999994</v>
          </cell>
        </row>
        <row r="17">
          <cell r="F17">
            <v>134.851</v>
          </cell>
          <cell r="G17">
            <v>80.508474576271198</v>
          </cell>
          <cell r="H17">
            <v>81.371300000000005</v>
          </cell>
        </row>
        <row r="18">
          <cell r="F18">
            <v>171.89599999999999</v>
          </cell>
          <cell r="G18">
            <v>80.508474576271198</v>
          </cell>
          <cell r="H18">
            <v>2673.4762890000002</v>
          </cell>
        </row>
        <row r="33">
          <cell r="F33">
            <v>86.183000000000007</v>
          </cell>
          <cell r="G33">
            <v>108.6823290542648</v>
          </cell>
          <cell r="H33">
            <v>94.930999999999983</v>
          </cell>
        </row>
        <row r="34">
          <cell r="F34">
            <v>103.499</v>
          </cell>
          <cell r="G34">
            <v>108.6823290542648</v>
          </cell>
          <cell r="H34">
            <v>20.942299999999999</v>
          </cell>
        </row>
        <row r="35">
          <cell r="F35">
            <v>123.92</v>
          </cell>
          <cell r="G35">
            <v>108.6823290542648</v>
          </cell>
          <cell r="H35">
            <v>262.77517</v>
          </cell>
        </row>
        <row r="36">
          <cell r="F36">
            <v>177.96</v>
          </cell>
          <cell r="G36">
            <v>108.6823290542648</v>
          </cell>
          <cell r="H36">
            <v>688.6241510000001</v>
          </cell>
        </row>
        <row r="54">
          <cell r="F54">
            <v>103.35499999999999</v>
          </cell>
          <cell r="G54">
            <v>89.830508474576277</v>
          </cell>
          <cell r="H54">
            <v>40.136000000000003</v>
          </cell>
        </row>
        <row r="55">
          <cell r="F55">
            <v>128.06799999999998</v>
          </cell>
          <cell r="G55">
            <v>89.830508474576277</v>
          </cell>
          <cell r="H55">
            <v>8.5299999999999994</v>
          </cell>
        </row>
        <row r="56">
          <cell r="F56">
            <v>172.66399999999999</v>
          </cell>
          <cell r="G56">
            <v>89.830508474576277</v>
          </cell>
          <cell r="H56">
            <v>78.701999999999998</v>
          </cell>
        </row>
        <row r="57">
          <cell r="F57">
            <v>238.98499999999999</v>
          </cell>
          <cell r="G57">
            <v>89.830508474576277</v>
          </cell>
          <cell r="H57">
            <v>2768.0659999999998</v>
          </cell>
        </row>
        <row r="72">
          <cell r="F72">
            <v>99.180999999999997</v>
          </cell>
          <cell r="G72">
            <v>120.63738525023393</v>
          </cell>
          <cell r="H72">
            <v>94.930999999999983</v>
          </cell>
        </row>
        <row r="73">
          <cell r="F73">
            <v>127.631</v>
          </cell>
          <cell r="G73">
            <v>120.63738525023393</v>
          </cell>
          <cell r="H73">
            <v>20.942299999999999</v>
          </cell>
        </row>
        <row r="74">
          <cell r="F74">
            <v>158.238</v>
          </cell>
          <cell r="G74">
            <v>120.63738525023393</v>
          </cell>
          <cell r="H74">
            <v>262.77517</v>
          </cell>
        </row>
        <row r="75">
          <cell r="F75">
            <v>248.1</v>
          </cell>
          <cell r="G75">
            <v>120.63738525023393</v>
          </cell>
          <cell r="H75">
            <v>688.6241510000001</v>
          </cell>
        </row>
      </sheetData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tate"/>
      <sheetName val="Assume"/>
      <sheetName val="Cash Sweep"/>
      <sheetName val="IRR"/>
      <sheetName val="Scenarios"/>
      <sheetName val="KKR Model"/>
      <sheetName val="Bridge"/>
      <sheetName val="Module1"/>
      <sheetName val="КлассЗСМК"/>
      <sheetName val="Спра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  <sheetName val="DB2002"/>
    </sheetNames>
    <sheetDataSet>
      <sheetData sheetId="0" refreshError="1">
        <row r="18">
          <cell r="B18">
            <v>30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  <sheetName val="F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G7" t="str">
            <v>Марочная КП</v>
          </cell>
        </row>
        <row r="8">
          <cell r="G8" t="str">
            <v>Качественная КП</v>
          </cell>
        </row>
        <row r="9">
          <cell r="G9" t="str">
            <v>Полуспокойная</v>
          </cell>
        </row>
        <row r="10">
          <cell r="G10" t="str">
            <v>Марочная СП</v>
          </cell>
        </row>
        <row r="11">
          <cell r="G11" t="str">
            <v>Качественная СП</v>
          </cell>
        </row>
        <row r="12">
          <cell r="G12" t="str">
            <v>Рельсы 2 гр.</v>
          </cell>
        </row>
        <row r="13">
          <cell r="G13" t="str">
            <v>Рельсы 2 гр.Са</v>
          </cell>
        </row>
        <row r="14">
          <cell r="G14" t="str">
            <v>Рельсы 2 гр.б</v>
          </cell>
        </row>
        <row r="15">
          <cell r="G15" t="str">
            <v>М76</v>
          </cell>
        </row>
        <row r="16">
          <cell r="G16" t="str">
            <v>Рельсовая СВ с ФМ</v>
          </cell>
        </row>
        <row r="17">
          <cell r="G17" t="str">
            <v>Рельсы ФВД7СК9</v>
          </cell>
        </row>
        <row r="18">
          <cell r="G18" t="str">
            <v>Рельсы ФВДСР с ФМ</v>
          </cell>
        </row>
        <row r="19">
          <cell r="G19" t="str">
            <v>Рельсы ФВДСРСа</v>
          </cell>
        </row>
        <row r="20">
          <cell r="G20" t="str">
            <v>М76Ф</v>
          </cell>
        </row>
        <row r="21">
          <cell r="G21" t="str">
            <v>Рельсы ФВДСа15бл</v>
          </cell>
        </row>
        <row r="22">
          <cell r="G22" t="str">
            <v>НМ</v>
          </cell>
        </row>
        <row r="23">
          <cell r="G23" t="str">
            <v>3-5 ГПС</v>
          </cell>
        </row>
        <row r="24">
          <cell r="G24" t="str">
            <v>10-50 Г</v>
          </cell>
        </row>
        <row r="25">
          <cell r="G25" t="str">
            <v>60-75 Г</v>
          </cell>
        </row>
        <row r="26">
          <cell r="G26" t="str">
            <v>09Г2</v>
          </cell>
        </row>
        <row r="27">
          <cell r="G27" t="str">
            <v>14Г2</v>
          </cell>
        </row>
        <row r="28">
          <cell r="G28" t="str">
            <v>12 ГС</v>
          </cell>
        </row>
        <row r="29">
          <cell r="G29" t="str">
            <v>16-17 ГС</v>
          </cell>
        </row>
        <row r="30">
          <cell r="G30" t="str">
            <v>35 ГС</v>
          </cell>
        </row>
        <row r="31">
          <cell r="G31" t="str">
            <v>09 Г2С</v>
          </cell>
        </row>
        <row r="32">
          <cell r="G32" t="str">
            <v>09 Г2С(12гр)</v>
          </cell>
        </row>
        <row r="33">
          <cell r="G33" t="str">
            <v>09 Г2Д</v>
          </cell>
        </row>
        <row r="34">
          <cell r="G34" t="str">
            <v>09 Г2С1Д</v>
          </cell>
        </row>
        <row r="35">
          <cell r="G35" t="str">
            <v>10 Г2С1</v>
          </cell>
        </row>
        <row r="36">
          <cell r="G36" t="str">
            <v>10 Г2С1Д</v>
          </cell>
        </row>
        <row r="37">
          <cell r="G37" t="str">
            <v>12 Г2С</v>
          </cell>
        </row>
        <row r="38">
          <cell r="G38" t="str">
            <v>12 Г2Б</v>
          </cell>
        </row>
        <row r="39">
          <cell r="G39" t="str">
            <v>16 Г2С</v>
          </cell>
        </row>
        <row r="40">
          <cell r="G40" t="str">
            <v>18-26 Г2С</v>
          </cell>
        </row>
        <row r="41">
          <cell r="G41" t="str">
            <v>20 Г2Р</v>
          </cell>
        </row>
        <row r="42">
          <cell r="G42" t="str">
            <v>20 Г2АФпс</v>
          </cell>
        </row>
        <row r="43">
          <cell r="G43" t="str">
            <v>25 Г2С</v>
          </cell>
        </row>
        <row r="44">
          <cell r="G44" t="str">
            <v>35 Г2Р</v>
          </cell>
        </row>
        <row r="45">
          <cell r="G45" t="str">
            <v>50ХГФА</v>
          </cell>
        </row>
        <row r="46">
          <cell r="G46" t="str">
            <v>35 Г2С</v>
          </cell>
        </row>
        <row r="47">
          <cell r="G47" t="str">
            <v>36 Г2СР</v>
          </cell>
        </row>
        <row r="48">
          <cell r="G48" t="str">
            <v>36-37 Г2С</v>
          </cell>
        </row>
        <row r="49">
          <cell r="G49" t="str">
            <v>36-40 ГР</v>
          </cell>
        </row>
        <row r="50">
          <cell r="G50" t="str">
            <v>10 Г2- 70 Г2</v>
          </cell>
        </row>
        <row r="51">
          <cell r="G51" t="str">
            <v>Хромистая</v>
          </cell>
        </row>
        <row r="52">
          <cell r="G52" t="str">
            <v>6-9 ХС</v>
          </cell>
        </row>
        <row r="53">
          <cell r="G53" t="str">
            <v>33-40 ХС</v>
          </cell>
        </row>
        <row r="54">
          <cell r="G54" t="str">
            <v>18-30 ХГТ</v>
          </cell>
        </row>
        <row r="55">
          <cell r="G55" t="str">
            <v>25-35 ХГСА</v>
          </cell>
        </row>
        <row r="56">
          <cell r="G56" t="str">
            <v>35-38 ХМ</v>
          </cell>
        </row>
        <row r="57">
          <cell r="G57" t="str">
            <v>38-40 ХФР</v>
          </cell>
        </row>
        <row r="58">
          <cell r="G58" t="str">
            <v>45 ХАФ</v>
          </cell>
        </row>
        <row r="59">
          <cell r="G59" t="str">
            <v>9 ХФМ</v>
          </cell>
        </row>
        <row r="60">
          <cell r="G60" t="str">
            <v>9-60 ХФ</v>
          </cell>
        </row>
        <row r="61">
          <cell r="G61" t="str">
            <v>12 ХМ - 12МХ</v>
          </cell>
        </row>
        <row r="62">
          <cell r="G62" t="str">
            <v>Трубная угл.</v>
          </cell>
        </row>
        <row r="63">
          <cell r="G63" t="str">
            <v>ШХ4</v>
          </cell>
        </row>
        <row r="64">
          <cell r="G64" t="str">
            <v>ШХ-15</v>
          </cell>
        </row>
        <row r="65">
          <cell r="G65" t="str">
            <v>ШХ-15 СГ</v>
          </cell>
        </row>
        <row r="66">
          <cell r="G66" t="str">
            <v>15 Х6СЮ</v>
          </cell>
        </row>
        <row r="67">
          <cell r="G67" t="str">
            <v>6 ХВ2С</v>
          </cell>
        </row>
        <row r="68">
          <cell r="G68" t="str">
            <v>40 ГМФР</v>
          </cell>
        </row>
        <row r="69">
          <cell r="G69" t="str">
            <v>Инструмент.</v>
          </cell>
        </row>
        <row r="70">
          <cell r="G70" t="str">
            <v>С60</v>
          </cell>
        </row>
        <row r="71">
          <cell r="G71" t="str">
            <v>55-60 ПП</v>
          </cell>
        </row>
        <row r="72">
          <cell r="G72" t="str">
            <v>50С2-60 С2</v>
          </cell>
        </row>
        <row r="73">
          <cell r="G73" t="str">
            <v>16 Д</v>
          </cell>
        </row>
        <row r="74">
          <cell r="G74" t="str">
            <v>10 ХСНД</v>
          </cell>
        </row>
        <row r="75">
          <cell r="G75" t="str">
            <v>15 ХСНД</v>
          </cell>
        </row>
        <row r="76">
          <cell r="G76" t="str">
            <v>20ХН-40 ХН</v>
          </cell>
        </row>
        <row r="77">
          <cell r="G77" t="str">
            <v>12-20 ХН3А</v>
          </cell>
        </row>
        <row r="78">
          <cell r="G78" t="str">
            <v>12-20 Х2Н4А</v>
          </cell>
        </row>
        <row r="79">
          <cell r="G79" t="str">
            <v>12 ХН2</v>
          </cell>
        </row>
        <row r="80">
          <cell r="G80" t="str">
            <v>20 ХГНР</v>
          </cell>
        </row>
        <row r="81">
          <cell r="G81" t="str">
            <v>38 ХГН</v>
          </cell>
        </row>
        <row r="82">
          <cell r="G82" t="str">
            <v>5 ХНМ</v>
          </cell>
        </row>
        <row r="83">
          <cell r="G83" t="str">
            <v>38 ХГМ</v>
          </cell>
        </row>
        <row r="84">
          <cell r="G84" t="str">
            <v>40 ХНМА</v>
          </cell>
        </row>
        <row r="85">
          <cell r="G85" t="str">
            <v>12 ХМ3А</v>
          </cell>
        </row>
        <row r="86">
          <cell r="G86" t="str">
            <v>60 СХМ</v>
          </cell>
        </row>
        <row r="87">
          <cell r="G87" t="str">
            <v>У8Г</v>
          </cell>
        </row>
        <row r="88">
          <cell r="G88" t="str">
            <v>45Х3</v>
          </cell>
        </row>
        <row r="89">
          <cell r="G89" t="str">
            <v>К1 К3 К4</v>
          </cell>
        </row>
        <row r="90">
          <cell r="G90" t="str">
            <v>К2</v>
          </cell>
        </row>
        <row r="91">
          <cell r="G91" t="str">
            <v>К5</v>
          </cell>
        </row>
        <row r="92">
          <cell r="G92" t="str">
            <v>К7</v>
          </cell>
        </row>
        <row r="93">
          <cell r="G93" t="str">
            <v>КВ</v>
          </cell>
        </row>
        <row r="94">
          <cell r="G94" t="str">
            <v>Д1</v>
          </cell>
        </row>
        <row r="95">
          <cell r="G95" t="str">
            <v>08Ю2А</v>
          </cell>
        </row>
        <row r="96">
          <cell r="G96" t="str">
            <v>18ЮА</v>
          </cell>
        </row>
        <row r="97">
          <cell r="G97" t="str">
            <v>8Н1А</v>
          </cell>
        </row>
        <row r="98">
          <cell r="G98" t="str">
            <v>08-20 Х13</v>
          </cell>
        </row>
        <row r="99">
          <cell r="G99" t="str">
            <v>40 ХН2МФА</v>
          </cell>
        </row>
        <row r="100">
          <cell r="G100" t="str">
            <v>40 ХН2МА</v>
          </cell>
        </row>
        <row r="101">
          <cell r="G101" t="str">
            <v>08Х18Н10Т</v>
          </cell>
        </row>
        <row r="102">
          <cell r="G102" t="str">
            <v>12Х17</v>
          </cell>
        </row>
        <row r="103">
          <cell r="G103" t="str">
            <v>12Х18Н10Т</v>
          </cell>
        </row>
        <row r="104">
          <cell r="G104" t="str">
            <v>КВК 26-42</v>
          </cell>
        </row>
        <row r="105">
          <cell r="G105" t="str">
            <v>КТ2, КТ3</v>
          </cell>
        </row>
        <row r="106">
          <cell r="G106" t="str">
            <v>75ХГС</v>
          </cell>
        </row>
        <row r="107">
          <cell r="G107" t="str">
            <v>12Х18Н9Т</v>
          </cell>
        </row>
        <row r="108">
          <cell r="G108" t="str">
            <v>Х18Н9</v>
          </cell>
        </row>
        <row r="109">
          <cell r="G109" t="str">
            <v>08Х18Н12Б</v>
          </cell>
        </row>
        <row r="110">
          <cell r="G110" t="str">
            <v>08Х18Н12Т</v>
          </cell>
        </row>
        <row r="111">
          <cell r="G111" t="str">
            <v>08Х18Н10</v>
          </cell>
        </row>
        <row r="112">
          <cell r="G112" t="str">
            <v>15Х18СЮ</v>
          </cell>
        </row>
        <row r="113">
          <cell r="G113" t="str">
            <v>Х17Н13М2Т</v>
          </cell>
        </row>
        <row r="114">
          <cell r="G114" t="str">
            <v>Х17Н13М3Т</v>
          </cell>
        </row>
        <row r="115">
          <cell r="G115" t="str">
            <v>08Х14Ф</v>
          </cell>
        </row>
        <row r="116">
          <cell r="G116" t="str">
            <v>1Х13Н3</v>
          </cell>
        </row>
        <row r="117">
          <cell r="G117" t="str">
            <v>12Х21Н5Т</v>
          </cell>
        </row>
        <row r="118">
          <cell r="G118" t="str">
            <v>20Х23Н18</v>
          </cell>
        </row>
        <row r="119">
          <cell r="G119" t="str">
            <v>ЗШ</v>
          </cell>
        </row>
        <row r="120">
          <cell r="G120" t="str">
            <v>45Г17Ю3</v>
          </cell>
        </row>
        <row r="121">
          <cell r="G121" t="str">
            <v>45Г17Ю3Б</v>
          </cell>
        </row>
        <row r="122">
          <cell r="G122" t="str">
            <v>60Г12Ю2Т</v>
          </cell>
        </row>
        <row r="123">
          <cell r="G123" t="str">
            <v>Д4</v>
          </cell>
        </row>
        <row r="124">
          <cell r="G124" t="str">
            <v>38Х2МЮА</v>
          </cell>
        </row>
        <row r="125">
          <cell r="G125" t="str">
            <v>35Х2НА</v>
          </cell>
        </row>
        <row r="126">
          <cell r="G126" t="str">
            <v>35ХН3МА</v>
          </cell>
        </row>
        <row r="127">
          <cell r="G127" t="str">
            <v>ЗШ4</v>
          </cell>
        </row>
        <row r="128">
          <cell r="G128" t="str">
            <v>ЗШП</v>
          </cell>
        </row>
        <row r="129">
          <cell r="G129" t="str">
            <v>3ПС</v>
          </cell>
        </row>
        <row r="130">
          <cell r="G130" t="str">
            <v>5ПС</v>
          </cell>
        </row>
        <row r="131">
          <cell r="G131" t="str">
            <v>Х13Н6М2</v>
          </cell>
        </row>
        <row r="132">
          <cell r="G132" t="str">
            <v>Судосталь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Adj US$"/>
      <sheetName val="Data Cuba Adj US$"/>
      <sheetName val="Data USA Adj Cdn$"/>
      <sheetName val="Data Cuba Adj Cdn$"/>
      <sheetName val="Data Adj Canada"/>
      <sheetName val="Data USA Adj US_"/>
      <sheetName val="MACRO"/>
      <sheetName val="январь"/>
      <sheetName val="17-21 У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/>
      <sheetData sheetId="1"/>
      <sheetData sheetId="2" refreshError="1">
        <row r="1">
          <cell r="AB1">
            <v>36617</v>
          </cell>
          <cell r="AF1">
            <v>36251</v>
          </cell>
          <cell r="AJ1">
            <v>36647</v>
          </cell>
          <cell r="AN1">
            <v>36281</v>
          </cell>
          <cell r="AR1">
            <v>36678</v>
          </cell>
          <cell r="AV1">
            <v>36312</v>
          </cell>
        </row>
      </sheetData>
      <sheetData sheetId="3" refreshError="1">
        <row r="1">
          <cell r="D1">
            <v>36708</v>
          </cell>
          <cell r="H1">
            <v>36342</v>
          </cell>
          <cell r="P1">
            <v>36373</v>
          </cell>
          <cell r="X1">
            <v>36404</v>
          </cell>
        </row>
      </sheetData>
      <sheetData sheetId="4"/>
      <sheetData sheetId="5"/>
      <sheetData sheetId="6" refreshError="1">
        <row r="1">
          <cell r="C1">
            <v>35400</v>
          </cell>
          <cell r="D1">
            <v>35400</v>
          </cell>
          <cell r="E1">
            <v>35431</v>
          </cell>
          <cell r="F1">
            <v>35431</v>
          </cell>
          <cell r="G1">
            <v>35462</v>
          </cell>
          <cell r="H1">
            <v>35462</v>
          </cell>
          <cell r="I1">
            <v>35490</v>
          </cell>
          <cell r="J1">
            <v>35490</v>
          </cell>
          <cell r="K1">
            <v>35521</v>
          </cell>
          <cell r="L1">
            <v>35521</v>
          </cell>
          <cell r="M1">
            <v>35551</v>
          </cell>
          <cell r="N1">
            <v>35551</v>
          </cell>
          <cell r="O1">
            <v>35582</v>
          </cell>
          <cell r="P1">
            <v>35582</v>
          </cell>
          <cell r="Q1">
            <v>35612</v>
          </cell>
          <cell r="R1">
            <v>35612</v>
          </cell>
          <cell r="S1">
            <v>35643</v>
          </cell>
          <cell r="T1">
            <v>35643</v>
          </cell>
          <cell r="U1">
            <v>35674</v>
          </cell>
          <cell r="V1">
            <v>35674</v>
          </cell>
          <cell r="W1">
            <v>35704</v>
          </cell>
          <cell r="X1">
            <v>35704</v>
          </cell>
          <cell r="Y1">
            <v>35735</v>
          </cell>
          <cell r="Z1">
            <v>35735</v>
          </cell>
          <cell r="AA1">
            <v>35765</v>
          </cell>
          <cell r="AB1">
            <v>35765</v>
          </cell>
          <cell r="AC1">
            <v>35796</v>
          </cell>
          <cell r="AD1">
            <v>35796</v>
          </cell>
          <cell r="AE1">
            <v>35827</v>
          </cell>
          <cell r="AF1">
            <v>35827</v>
          </cell>
          <cell r="AG1">
            <v>35855</v>
          </cell>
          <cell r="AH1">
            <v>35855</v>
          </cell>
          <cell r="AI1">
            <v>35886</v>
          </cell>
          <cell r="AJ1">
            <v>35886</v>
          </cell>
          <cell r="AK1">
            <v>35916</v>
          </cell>
          <cell r="AL1">
            <v>35916</v>
          </cell>
          <cell r="AM1">
            <v>35947</v>
          </cell>
          <cell r="AN1">
            <v>35947</v>
          </cell>
          <cell r="AO1">
            <v>35977</v>
          </cell>
          <cell r="AP1">
            <v>35977</v>
          </cell>
          <cell r="AQ1">
            <v>36008</v>
          </cell>
          <cell r="AR1">
            <v>36008</v>
          </cell>
          <cell r="AS1">
            <v>36039</v>
          </cell>
          <cell r="AT1">
            <v>36039</v>
          </cell>
          <cell r="AU1">
            <v>36069</v>
          </cell>
          <cell r="AV1">
            <v>36069</v>
          </cell>
          <cell r="AW1">
            <v>36100</v>
          </cell>
          <cell r="AX1">
            <v>36100</v>
          </cell>
          <cell r="AY1">
            <v>36130</v>
          </cell>
          <cell r="AZ1">
            <v>36130</v>
          </cell>
          <cell r="BA1">
            <v>36161</v>
          </cell>
          <cell r="BB1">
            <v>36161</v>
          </cell>
          <cell r="BC1">
            <v>36192</v>
          </cell>
          <cell r="BD1">
            <v>36192</v>
          </cell>
          <cell r="BE1">
            <v>36220</v>
          </cell>
          <cell r="BF1">
            <v>36220</v>
          </cell>
          <cell r="BG1">
            <v>36251</v>
          </cell>
          <cell r="BH1">
            <v>36251</v>
          </cell>
          <cell r="BI1">
            <v>36281</v>
          </cell>
          <cell r="BJ1">
            <v>36281</v>
          </cell>
          <cell r="BK1">
            <v>36312</v>
          </cell>
          <cell r="BL1">
            <v>36312</v>
          </cell>
          <cell r="BM1">
            <v>36342</v>
          </cell>
          <cell r="BN1">
            <v>36342</v>
          </cell>
          <cell r="BO1">
            <v>36373</v>
          </cell>
          <cell r="BP1">
            <v>36373</v>
          </cell>
          <cell r="BQ1">
            <v>36404</v>
          </cell>
          <cell r="BR1">
            <v>36404</v>
          </cell>
          <cell r="BS1">
            <v>36434</v>
          </cell>
          <cell r="BT1">
            <v>36434</v>
          </cell>
          <cell r="BU1">
            <v>36465</v>
          </cell>
          <cell r="BV1">
            <v>36465</v>
          </cell>
          <cell r="BW1">
            <v>36495</v>
          </cell>
          <cell r="BX1">
            <v>36495</v>
          </cell>
          <cell r="BY1">
            <v>36526</v>
          </cell>
          <cell r="BZ1">
            <v>36526</v>
          </cell>
          <cell r="CA1">
            <v>36557</v>
          </cell>
          <cell r="CB1">
            <v>36557</v>
          </cell>
          <cell r="CC1">
            <v>36586</v>
          </cell>
          <cell r="CD1">
            <v>36586</v>
          </cell>
          <cell r="CE1">
            <v>36617</v>
          </cell>
          <cell r="CF1">
            <v>36617</v>
          </cell>
          <cell r="CG1">
            <v>36647</v>
          </cell>
          <cell r="CH1">
            <v>36647</v>
          </cell>
          <cell r="CI1">
            <v>36678</v>
          </cell>
          <cell r="CJ1">
            <v>36678</v>
          </cell>
          <cell r="CK1">
            <v>36708</v>
          </cell>
          <cell r="CL1">
            <v>36708</v>
          </cell>
          <cell r="CM1">
            <v>36739</v>
          </cell>
          <cell r="CN1">
            <v>36739</v>
          </cell>
          <cell r="CO1">
            <v>36770</v>
          </cell>
          <cell r="CP1">
            <v>36770</v>
          </cell>
          <cell r="CQ1">
            <v>36800</v>
          </cell>
          <cell r="CR1">
            <v>36800</v>
          </cell>
        </row>
        <row r="2">
          <cell r="C2" t="str">
            <v>план</v>
          </cell>
          <cell r="D2" t="str">
            <v>факт</v>
          </cell>
          <cell r="E2" t="str">
            <v>план</v>
          </cell>
          <cell r="F2" t="str">
            <v>факт</v>
          </cell>
          <cell r="G2" t="str">
            <v>план</v>
          </cell>
          <cell r="H2" t="str">
            <v>факт</v>
          </cell>
          <cell r="I2" t="str">
            <v>план</v>
          </cell>
          <cell r="J2" t="str">
            <v>факт</v>
          </cell>
          <cell r="K2" t="str">
            <v>план</v>
          </cell>
          <cell r="L2" t="str">
            <v>факт</v>
          </cell>
          <cell r="M2" t="str">
            <v>план</v>
          </cell>
          <cell r="N2" t="str">
            <v>факт</v>
          </cell>
          <cell r="O2" t="str">
            <v>план</v>
          </cell>
          <cell r="P2" t="str">
            <v>факт</v>
          </cell>
          <cell r="Q2" t="str">
            <v>план</v>
          </cell>
          <cell r="R2" t="str">
            <v>факт</v>
          </cell>
          <cell r="S2" t="str">
            <v>план</v>
          </cell>
          <cell r="T2" t="str">
            <v>факт</v>
          </cell>
          <cell r="U2" t="str">
            <v>план</v>
          </cell>
          <cell r="V2" t="str">
            <v>факт</v>
          </cell>
          <cell r="W2" t="str">
            <v>план</v>
          </cell>
          <cell r="X2" t="str">
            <v>факт</v>
          </cell>
          <cell r="Y2" t="str">
            <v>план</v>
          </cell>
          <cell r="Z2" t="str">
            <v>факт</v>
          </cell>
          <cell r="AA2" t="str">
            <v>план</v>
          </cell>
          <cell r="AB2" t="str">
            <v>факт</v>
          </cell>
          <cell r="AC2" t="str">
            <v>план</v>
          </cell>
          <cell r="AD2" t="str">
            <v>факт</v>
          </cell>
          <cell r="AE2" t="str">
            <v>план</v>
          </cell>
          <cell r="AF2" t="str">
            <v>факт</v>
          </cell>
          <cell r="AG2" t="str">
            <v>план</v>
          </cell>
          <cell r="AH2" t="str">
            <v>факт</v>
          </cell>
          <cell r="AI2" t="str">
            <v>план</v>
          </cell>
          <cell r="AJ2" t="str">
            <v>факт</v>
          </cell>
          <cell r="AK2" t="str">
            <v>план</v>
          </cell>
          <cell r="AL2" t="str">
            <v>факт</v>
          </cell>
          <cell r="AM2" t="str">
            <v>план</v>
          </cell>
          <cell r="AN2" t="str">
            <v>факт</v>
          </cell>
          <cell r="AO2" t="str">
            <v>план</v>
          </cell>
          <cell r="AP2" t="str">
            <v>факт</v>
          </cell>
          <cell r="AQ2" t="str">
            <v>план</v>
          </cell>
          <cell r="AR2" t="str">
            <v>факт</v>
          </cell>
          <cell r="AS2" t="str">
            <v>план</v>
          </cell>
          <cell r="AT2" t="str">
            <v>факт</v>
          </cell>
          <cell r="AU2" t="str">
            <v>план</v>
          </cell>
          <cell r="AV2" t="str">
            <v>факт</v>
          </cell>
          <cell r="AW2" t="str">
            <v>план</v>
          </cell>
          <cell r="AX2" t="str">
            <v>факт</v>
          </cell>
          <cell r="AY2" t="str">
            <v>план</v>
          </cell>
          <cell r="AZ2" t="str">
            <v>факт</v>
          </cell>
          <cell r="BA2" t="str">
            <v>план</v>
          </cell>
          <cell r="BB2" t="str">
            <v>факт</v>
          </cell>
          <cell r="BC2" t="str">
            <v>план</v>
          </cell>
          <cell r="BD2" t="str">
            <v>факт</v>
          </cell>
          <cell r="BE2" t="str">
            <v>план</v>
          </cell>
          <cell r="BF2" t="str">
            <v>факт</v>
          </cell>
          <cell r="BG2" t="str">
            <v>план</v>
          </cell>
          <cell r="BH2" t="str">
            <v>факт</v>
          </cell>
          <cell r="BI2" t="str">
            <v>план</v>
          </cell>
          <cell r="BJ2" t="str">
            <v>факт</v>
          </cell>
          <cell r="BK2" t="str">
            <v>план</v>
          </cell>
          <cell r="BL2" t="str">
            <v>факт</v>
          </cell>
          <cell r="BM2" t="str">
            <v>план</v>
          </cell>
          <cell r="BN2" t="str">
            <v>факт</v>
          </cell>
          <cell r="BO2" t="str">
            <v>план</v>
          </cell>
          <cell r="BP2" t="str">
            <v>факт</v>
          </cell>
          <cell r="BQ2" t="str">
            <v>план</v>
          </cell>
          <cell r="BR2" t="str">
            <v>факт</v>
          </cell>
          <cell r="BS2" t="str">
            <v>план</v>
          </cell>
          <cell r="BT2" t="str">
            <v>факт</v>
          </cell>
          <cell r="BU2" t="str">
            <v>план</v>
          </cell>
          <cell r="BV2" t="str">
            <v>факт</v>
          </cell>
          <cell r="BW2" t="str">
            <v>план</v>
          </cell>
          <cell r="BX2" t="str">
            <v>факт</v>
          </cell>
          <cell r="BY2" t="str">
            <v>план</v>
          </cell>
          <cell r="BZ2" t="str">
            <v>факт</v>
          </cell>
          <cell r="CA2" t="str">
            <v>план</v>
          </cell>
          <cell r="CB2" t="str">
            <v>факт</v>
          </cell>
          <cell r="CC2" t="str">
            <v>план</v>
          </cell>
          <cell r="CD2" t="str">
            <v>факт</v>
          </cell>
          <cell r="CE2" t="str">
            <v>план</v>
          </cell>
          <cell r="CF2" t="str">
            <v>факт</v>
          </cell>
          <cell r="CG2" t="str">
            <v>план</v>
          </cell>
          <cell r="CH2" t="str">
            <v>факт</v>
          </cell>
          <cell r="CI2" t="str">
            <v>план</v>
          </cell>
          <cell r="CJ2" t="str">
            <v>факт</v>
          </cell>
          <cell r="CK2" t="str">
            <v>план</v>
          </cell>
          <cell r="CL2" t="str">
            <v>факт</v>
          </cell>
          <cell r="CM2" t="str">
            <v>план</v>
          </cell>
          <cell r="CN2" t="str">
            <v>факт</v>
          </cell>
          <cell r="CO2" t="str">
            <v>план</v>
          </cell>
          <cell r="CP2" t="str">
            <v>факт</v>
          </cell>
          <cell r="CQ2" t="str">
            <v>план</v>
          </cell>
          <cell r="CR2" t="str">
            <v>факт</v>
          </cell>
        </row>
        <row r="3">
          <cell r="A3">
            <v>1</v>
          </cell>
          <cell r="B3" t="str">
            <v>Кокс 6% вл. КХП</v>
          </cell>
          <cell r="C3">
            <v>226.7</v>
          </cell>
          <cell r="D3">
            <v>3290.1</v>
          </cell>
          <cell r="E3">
            <v>272.8</v>
          </cell>
          <cell r="F3">
            <v>230</v>
          </cell>
          <cell r="G3">
            <v>246.4</v>
          </cell>
          <cell r="H3">
            <v>199.35</v>
          </cell>
          <cell r="I3">
            <v>216.4</v>
          </cell>
          <cell r="J3">
            <v>249.97300000000001</v>
          </cell>
          <cell r="K3">
            <v>231.3</v>
          </cell>
          <cell r="L3">
            <v>265.267</v>
          </cell>
          <cell r="M3">
            <v>272.8</v>
          </cell>
          <cell r="N3">
            <v>241.58199999999999</v>
          </cell>
          <cell r="O3">
            <v>264</v>
          </cell>
          <cell r="P3">
            <v>220.44</v>
          </cell>
          <cell r="Q3">
            <v>215.5</v>
          </cell>
          <cell r="R3">
            <v>196.447</v>
          </cell>
          <cell r="S3">
            <v>272.8</v>
          </cell>
          <cell r="T3">
            <v>205.953</v>
          </cell>
          <cell r="U3">
            <v>254.8</v>
          </cell>
          <cell r="V3">
            <v>236.416</v>
          </cell>
          <cell r="W3">
            <v>256.3</v>
          </cell>
          <cell r="X3">
            <v>211.43700000000001</v>
          </cell>
          <cell r="Y3">
            <v>250.4</v>
          </cell>
          <cell r="Z3">
            <v>201.33699999999999</v>
          </cell>
          <cell r="AA3">
            <v>269.10000000000002</v>
          </cell>
          <cell r="AB3">
            <v>253.98699999999999</v>
          </cell>
          <cell r="AC3">
            <v>215.5</v>
          </cell>
          <cell r="AD3">
            <v>198</v>
          </cell>
          <cell r="AE3">
            <v>180.9</v>
          </cell>
          <cell r="AF3">
            <v>190.6</v>
          </cell>
          <cell r="AG3">
            <v>163.1</v>
          </cell>
          <cell r="AH3">
            <v>121.66800000000001</v>
          </cell>
          <cell r="AI3">
            <v>139.5</v>
          </cell>
          <cell r="AJ3">
            <v>150.23599999999999</v>
          </cell>
          <cell r="AK3">
            <v>168.4</v>
          </cell>
          <cell r="AL3">
            <v>162.62899999999999</v>
          </cell>
          <cell r="AM3">
            <v>193.7</v>
          </cell>
          <cell r="AN3">
            <v>163.49700000000001</v>
          </cell>
          <cell r="AO3">
            <v>167.5</v>
          </cell>
          <cell r="AP3">
            <v>144.26900000000001</v>
          </cell>
          <cell r="AQ3">
            <v>162.4</v>
          </cell>
          <cell r="AR3">
            <v>162.94399999999999</v>
          </cell>
          <cell r="AS3">
            <v>127.9</v>
          </cell>
          <cell r="AT3">
            <v>122.712</v>
          </cell>
          <cell r="AU3">
            <v>196.27</v>
          </cell>
          <cell r="AV3">
            <v>186.834</v>
          </cell>
          <cell r="AW3">
            <v>149.71</v>
          </cell>
          <cell r="AX3">
            <v>151.28299999999999</v>
          </cell>
          <cell r="AY3">
            <v>173.94</v>
          </cell>
          <cell r="AZ3">
            <v>180.196</v>
          </cell>
          <cell r="BA3">
            <v>179.8</v>
          </cell>
          <cell r="BB3">
            <v>187.43600000000001</v>
          </cell>
          <cell r="BC3">
            <v>175.99</v>
          </cell>
          <cell r="BD3">
            <v>188</v>
          </cell>
          <cell r="BE3">
            <v>184.63</v>
          </cell>
          <cell r="BF3">
            <v>212.53</v>
          </cell>
          <cell r="BG3">
            <v>189</v>
          </cell>
          <cell r="BH3">
            <v>227.26499999999999</v>
          </cell>
          <cell r="BI3">
            <v>211.2</v>
          </cell>
          <cell r="BJ3">
            <v>232.12899999999999</v>
          </cell>
          <cell r="BK3">
            <v>223.2</v>
          </cell>
          <cell r="BL3">
            <v>239.08099999999999</v>
          </cell>
          <cell r="BM3">
            <v>226.5</v>
          </cell>
          <cell r="BN3">
            <v>240.34800000000001</v>
          </cell>
          <cell r="BO3">
            <v>223.3</v>
          </cell>
          <cell r="BP3">
            <v>226.62899999999999</v>
          </cell>
          <cell r="BQ3">
            <v>207.8</v>
          </cell>
          <cell r="BR3">
            <v>225.41499999999999</v>
          </cell>
          <cell r="BS3">
            <v>212.2</v>
          </cell>
          <cell r="BT3">
            <v>241.12899999999999</v>
          </cell>
          <cell r="BU3">
            <v>233.6</v>
          </cell>
          <cell r="BV3">
            <v>248.7</v>
          </cell>
          <cell r="BW3">
            <v>255.3</v>
          </cell>
          <cell r="BX3">
            <v>264.66699999999997</v>
          </cell>
          <cell r="BY3">
            <v>246.4</v>
          </cell>
          <cell r="BZ3">
            <v>246.70599999999999</v>
          </cell>
          <cell r="CA3">
            <v>232</v>
          </cell>
          <cell r="CB3">
            <v>259.15699999999998</v>
          </cell>
          <cell r="CC3">
            <v>211.9</v>
          </cell>
          <cell r="CD3">
            <v>245.02500000000001</v>
          </cell>
          <cell r="CE3">
            <v>240.8</v>
          </cell>
          <cell r="CF3">
            <v>261.38799999999998</v>
          </cell>
          <cell r="CG3">
            <v>241.8</v>
          </cell>
          <cell r="CH3">
            <v>255.136</v>
          </cell>
          <cell r="CI3">
            <v>235</v>
          </cell>
          <cell r="CJ3">
            <v>256.56099999999998</v>
          </cell>
          <cell r="CK3">
            <v>261.60000000000002</v>
          </cell>
          <cell r="CL3">
            <v>282.04899999999998</v>
          </cell>
          <cell r="CM3">
            <v>252.3</v>
          </cell>
          <cell r="CN3">
            <v>272.38200000000001</v>
          </cell>
          <cell r="CO3">
            <v>253.9</v>
          </cell>
          <cell r="CP3">
            <v>244.435</v>
          </cell>
          <cell r="CQ3">
            <v>248.9</v>
          </cell>
          <cell r="CR3">
            <v>249.88499999999999</v>
          </cell>
        </row>
        <row r="4">
          <cell r="A4">
            <v>2</v>
          </cell>
          <cell r="B4" t="str">
            <v>Кокс металлургический КХП</v>
          </cell>
          <cell r="E4">
            <v>227</v>
          </cell>
          <cell r="F4">
            <v>191.6</v>
          </cell>
          <cell r="G4">
            <v>204.9</v>
          </cell>
          <cell r="H4">
            <v>166.81200000000001</v>
          </cell>
          <cell r="I4">
            <v>180</v>
          </cell>
          <cell r="J4">
            <v>209.06899999999999</v>
          </cell>
          <cell r="K4">
            <v>192.4</v>
          </cell>
          <cell r="L4">
            <v>222.82</v>
          </cell>
          <cell r="M4">
            <v>226.9</v>
          </cell>
          <cell r="N4">
            <v>201.90899999999999</v>
          </cell>
          <cell r="O4">
            <v>219.6</v>
          </cell>
          <cell r="P4">
            <v>183.79900000000001</v>
          </cell>
          <cell r="Q4">
            <v>179.3</v>
          </cell>
          <cell r="R4">
            <v>163.62799999999999</v>
          </cell>
          <cell r="S4">
            <v>226.9</v>
          </cell>
          <cell r="T4">
            <v>172.47300000000001</v>
          </cell>
          <cell r="U4">
            <v>212</v>
          </cell>
          <cell r="V4">
            <v>197.70400000000001</v>
          </cell>
          <cell r="W4">
            <v>213.2</v>
          </cell>
          <cell r="X4">
            <v>176.24</v>
          </cell>
          <cell r="Y4">
            <v>208.3</v>
          </cell>
          <cell r="Z4">
            <v>167.51300000000001</v>
          </cell>
          <cell r="AA4">
            <v>223.9</v>
          </cell>
          <cell r="AB4">
            <v>211.46600000000001</v>
          </cell>
          <cell r="AC4">
            <v>179.2</v>
          </cell>
          <cell r="AD4">
            <v>163.6</v>
          </cell>
          <cell r="AE4">
            <v>150.5</v>
          </cell>
          <cell r="AF4">
            <v>158.80000000000001</v>
          </cell>
          <cell r="AG4">
            <v>135.69999999999999</v>
          </cell>
          <cell r="AH4">
            <v>100.643</v>
          </cell>
          <cell r="AI4">
            <v>116.04</v>
          </cell>
          <cell r="AJ4">
            <v>125.8</v>
          </cell>
          <cell r="AK4">
            <v>140.08000000000001</v>
          </cell>
          <cell r="AL4">
            <v>135.42599999999999</v>
          </cell>
          <cell r="AM4">
            <v>161.13</v>
          </cell>
          <cell r="AN4">
            <v>135.95599999999999</v>
          </cell>
          <cell r="AO4">
            <v>139.33000000000001</v>
          </cell>
          <cell r="AP4">
            <v>121.235</v>
          </cell>
          <cell r="AQ4">
            <v>135.13999999999999</v>
          </cell>
          <cell r="AR4">
            <v>135.28899999999999</v>
          </cell>
          <cell r="AS4">
            <v>106.4</v>
          </cell>
          <cell r="AT4">
            <v>102.51</v>
          </cell>
          <cell r="AU4">
            <v>163.27000000000001</v>
          </cell>
          <cell r="AV4">
            <v>155.994</v>
          </cell>
          <cell r="AW4">
            <v>124.55</v>
          </cell>
          <cell r="AX4">
            <v>126.68300000000001</v>
          </cell>
          <cell r="AY4">
            <v>144.69999999999999</v>
          </cell>
          <cell r="AZ4">
            <v>151.358</v>
          </cell>
          <cell r="BA4">
            <v>149.80000000000001</v>
          </cell>
          <cell r="BB4">
            <v>158.10300000000001</v>
          </cell>
          <cell r="BC4">
            <v>146.4</v>
          </cell>
          <cell r="BD4">
            <v>158.09399999999999</v>
          </cell>
          <cell r="BE4">
            <v>153.6</v>
          </cell>
          <cell r="BF4">
            <v>178.774</v>
          </cell>
          <cell r="BG4">
            <v>158.1</v>
          </cell>
          <cell r="BH4">
            <v>190.59200000000001</v>
          </cell>
          <cell r="BI4">
            <v>175.69</v>
          </cell>
          <cell r="BJ4">
            <v>193.11799999999999</v>
          </cell>
          <cell r="BK4">
            <v>184.6</v>
          </cell>
          <cell r="BL4">
            <v>195.96600000000001</v>
          </cell>
          <cell r="BM4">
            <v>185.71</v>
          </cell>
          <cell r="BN4">
            <v>198.83699999999999</v>
          </cell>
          <cell r="BO4">
            <v>183.7</v>
          </cell>
          <cell r="BP4">
            <v>189.15199999999999</v>
          </cell>
          <cell r="BQ4">
            <v>172.47</v>
          </cell>
          <cell r="BR4">
            <v>188.434</v>
          </cell>
          <cell r="BS4">
            <v>176.1</v>
          </cell>
          <cell r="BT4">
            <v>201.23</v>
          </cell>
          <cell r="BU4">
            <v>194.3</v>
          </cell>
          <cell r="BV4">
            <v>208.9</v>
          </cell>
          <cell r="BW4">
            <v>212.36</v>
          </cell>
          <cell r="BX4">
            <v>221.001</v>
          </cell>
          <cell r="BY4">
            <v>205</v>
          </cell>
          <cell r="BZ4">
            <v>206.751</v>
          </cell>
          <cell r="CA4">
            <v>193</v>
          </cell>
          <cell r="CB4">
            <v>216.64</v>
          </cell>
          <cell r="CC4">
            <v>176.3</v>
          </cell>
          <cell r="CD4">
            <v>203.791</v>
          </cell>
          <cell r="CE4">
            <v>200.3</v>
          </cell>
          <cell r="CF4">
            <v>216.071</v>
          </cell>
          <cell r="CG4">
            <v>200</v>
          </cell>
          <cell r="CH4">
            <v>210.852</v>
          </cell>
          <cell r="CI4">
            <v>194.4</v>
          </cell>
          <cell r="CJ4">
            <v>209.577</v>
          </cell>
          <cell r="CK4">
            <v>214.2</v>
          </cell>
          <cell r="CL4">
            <v>229.84</v>
          </cell>
          <cell r="CM4">
            <v>206.3</v>
          </cell>
          <cell r="CN4">
            <v>224.11099999999999</v>
          </cell>
          <cell r="CO4">
            <v>208.8</v>
          </cell>
          <cell r="CP4">
            <v>201.541</v>
          </cell>
          <cell r="CQ4">
            <v>204.7</v>
          </cell>
          <cell r="CR4">
            <v>208.11500000000001</v>
          </cell>
        </row>
        <row r="5">
          <cell r="A5">
            <v>3</v>
          </cell>
          <cell r="B5" t="str">
            <v>Потребность кокса мет. на чугун</v>
          </cell>
          <cell r="F5">
            <v>0</v>
          </cell>
          <cell r="AC5">
            <v>50</v>
          </cell>
          <cell r="AD5">
            <v>5.0999999999999996</v>
          </cell>
          <cell r="AE5">
            <v>50</v>
          </cell>
          <cell r="AF5">
            <v>0</v>
          </cell>
          <cell r="BO5">
            <v>174.7</v>
          </cell>
          <cell r="BQ5">
            <v>170.41</v>
          </cell>
        </row>
        <row r="6">
          <cell r="A6">
            <v>4</v>
          </cell>
          <cell r="B6" t="str">
            <v>Чугун</v>
          </cell>
          <cell r="C6">
            <v>361.7</v>
          </cell>
          <cell r="D6">
            <v>4688.9210000000003</v>
          </cell>
          <cell r="E6">
            <v>395.9</v>
          </cell>
          <cell r="F6">
            <v>311.8</v>
          </cell>
          <cell r="G6">
            <v>372.4</v>
          </cell>
          <cell r="H6">
            <v>293.00400000000002</v>
          </cell>
          <cell r="I6">
            <v>369.3</v>
          </cell>
          <cell r="J6">
            <v>323.31700000000001</v>
          </cell>
          <cell r="K6">
            <v>326.85000000000002</v>
          </cell>
          <cell r="L6">
            <v>281.86499999999995</v>
          </cell>
          <cell r="M6">
            <v>412.3</v>
          </cell>
          <cell r="N6">
            <v>318.64799999999997</v>
          </cell>
          <cell r="O6">
            <v>392.6</v>
          </cell>
          <cell r="P6">
            <v>340.41200000000003</v>
          </cell>
          <cell r="Q6">
            <v>331.7</v>
          </cell>
          <cell r="R6">
            <v>249.28400000000002</v>
          </cell>
          <cell r="S6">
            <v>368.8</v>
          </cell>
          <cell r="T6">
            <v>291.19</v>
          </cell>
          <cell r="U6">
            <v>390</v>
          </cell>
          <cell r="V6">
            <v>329.322</v>
          </cell>
          <cell r="W6">
            <v>395.3</v>
          </cell>
          <cell r="X6">
            <v>308.92899999999997</v>
          </cell>
          <cell r="Y6">
            <v>386.5</v>
          </cell>
          <cell r="Z6">
            <v>289.94</v>
          </cell>
          <cell r="AA6">
            <v>415.4</v>
          </cell>
          <cell r="AB6">
            <v>287.55599999999998</v>
          </cell>
          <cell r="AC6">
            <v>416.58</v>
          </cell>
          <cell r="AD6">
            <v>269.60000000000002</v>
          </cell>
          <cell r="AE6">
            <v>364.3</v>
          </cell>
          <cell r="AF6">
            <v>215.91900000000001</v>
          </cell>
          <cell r="AG6">
            <v>246.4</v>
          </cell>
          <cell r="AH6">
            <v>155.75700000000001</v>
          </cell>
          <cell r="AI6">
            <v>184.8</v>
          </cell>
          <cell r="AJ6">
            <v>148.47900000000001</v>
          </cell>
          <cell r="AK6">
            <v>257</v>
          </cell>
          <cell r="AL6">
            <v>191.005</v>
          </cell>
          <cell r="AM6">
            <v>288.89999999999998</v>
          </cell>
          <cell r="AN6">
            <v>176.92700000000002</v>
          </cell>
          <cell r="AO6">
            <v>250.4</v>
          </cell>
          <cell r="AP6">
            <v>188.435</v>
          </cell>
          <cell r="AQ6">
            <v>243.5</v>
          </cell>
          <cell r="AR6">
            <v>204.47299999999998</v>
          </cell>
          <cell r="AS6">
            <v>191.8</v>
          </cell>
          <cell r="AT6">
            <v>138.80200000000002</v>
          </cell>
          <cell r="AU6">
            <v>294.5</v>
          </cell>
          <cell r="AV6">
            <v>246.875</v>
          </cell>
          <cell r="AW6">
            <v>224.6</v>
          </cell>
          <cell r="AX6">
            <v>171.53900000000002</v>
          </cell>
          <cell r="AY6">
            <v>260.5</v>
          </cell>
          <cell r="AZ6">
            <v>260.76399999999995</v>
          </cell>
          <cell r="BA6">
            <v>258.60000000000002</v>
          </cell>
          <cell r="BB6">
            <v>227.94199999999998</v>
          </cell>
          <cell r="BC6">
            <v>268.8</v>
          </cell>
          <cell r="BD6">
            <v>255.76699999999997</v>
          </cell>
          <cell r="BE6">
            <v>282.10000000000002</v>
          </cell>
          <cell r="BF6">
            <v>265.77400000000006</v>
          </cell>
          <cell r="BG6">
            <v>279</v>
          </cell>
          <cell r="BH6">
            <v>265.07400000000001</v>
          </cell>
          <cell r="BI6">
            <v>312</v>
          </cell>
          <cell r="BJ6">
            <v>312.05099999999999</v>
          </cell>
          <cell r="BK6">
            <v>330.29999999999995</v>
          </cell>
          <cell r="BL6">
            <v>340.31299999999999</v>
          </cell>
          <cell r="BM6">
            <v>329.9</v>
          </cell>
          <cell r="BN6">
            <v>340.35900000000004</v>
          </cell>
          <cell r="BO6">
            <v>316.60000000000002</v>
          </cell>
          <cell r="BP6">
            <v>308.73900000000003</v>
          </cell>
          <cell r="BQ6">
            <v>313.93</v>
          </cell>
          <cell r="BR6">
            <v>318.19300000000004</v>
          </cell>
          <cell r="BS6">
            <v>320.89999999999998</v>
          </cell>
          <cell r="BT6">
            <v>327.4812</v>
          </cell>
          <cell r="BU6">
            <v>354.09999999999997</v>
          </cell>
          <cell r="BV6">
            <v>313.89852000000002</v>
          </cell>
          <cell r="BW6">
            <v>387.5</v>
          </cell>
          <cell r="BX6">
            <v>368.03100000000001</v>
          </cell>
          <cell r="BY6">
            <v>378.2</v>
          </cell>
          <cell r="BZ6">
            <v>364.80799999999994</v>
          </cell>
          <cell r="CA6">
            <v>353.8</v>
          </cell>
          <cell r="CB6">
            <v>353.827</v>
          </cell>
          <cell r="CC6">
            <v>316.2</v>
          </cell>
          <cell r="CD6">
            <v>316.33699999999999</v>
          </cell>
          <cell r="CE6">
            <v>367.3</v>
          </cell>
          <cell r="CF6">
            <v>367.42399999999998</v>
          </cell>
          <cell r="CG6">
            <v>347</v>
          </cell>
          <cell r="CH6">
            <v>347.64299999999997</v>
          </cell>
          <cell r="CI6">
            <v>356.3</v>
          </cell>
          <cell r="CJ6">
            <v>335.93099999999998</v>
          </cell>
          <cell r="CK6">
            <v>393.2</v>
          </cell>
          <cell r="CL6">
            <v>400.00299999999999</v>
          </cell>
          <cell r="CM6">
            <v>377.9</v>
          </cell>
          <cell r="CN6">
            <v>381.82499999999999</v>
          </cell>
          <cell r="CO6">
            <v>384</v>
          </cell>
          <cell r="CP6">
            <v>343.96289999999999</v>
          </cell>
          <cell r="CQ6">
            <v>378.49999999999994</v>
          </cell>
          <cell r="CR6">
            <v>396.83400000000006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A7">
            <v>5</v>
          </cell>
          <cell r="B7" t="str">
            <v xml:space="preserve">  в т.ч. передельный</v>
          </cell>
          <cell r="C7">
            <v>124.7</v>
          </cell>
          <cell r="D7">
            <v>2209.194</v>
          </cell>
          <cell r="F7">
            <v>78.400000000000006</v>
          </cell>
          <cell r="H7">
            <v>70.165999999999997</v>
          </cell>
          <cell r="J7">
            <v>102.658</v>
          </cell>
          <cell r="L7">
            <v>70.963999999999999</v>
          </cell>
          <cell r="N7">
            <v>104.084</v>
          </cell>
          <cell r="P7">
            <v>85.662000000000006</v>
          </cell>
          <cell r="R7">
            <v>80.725999999999999</v>
          </cell>
          <cell r="T7">
            <v>84.994</v>
          </cell>
          <cell r="V7">
            <v>94.215000000000003</v>
          </cell>
          <cell r="X7">
            <v>121.24299999999999</v>
          </cell>
          <cell r="Z7">
            <v>85.917000000000002</v>
          </cell>
          <cell r="AB7">
            <v>84.524000000000001</v>
          </cell>
          <cell r="AC7">
            <v>179.8</v>
          </cell>
          <cell r="AD7">
            <v>104.3</v>
          </cell>
          <cell r="AE7">
            <v>162.4</v>
          </cell>
          <cell r="AF7">
            <v>91.906999999999996</v>
          </cell>
          <cell r="AG7">
            <v>66.599999999999994</v>
          </cell>
          <cell r="AH7">
            <v>65.254000000000005</v>
          </cell>
          <cell r="AI7">
            <v>64.400000000000006</v>
          </cell>
          <cell r="AJ7">
            <v>46.863</v>
          </cell>
          <cell r="AK7">
            <v>81.3</v>
          </cell>
          <cell r="AL7">
            <v>59.84</v>
          </cell>
          <cell r="AM7">
            <v>65.5</v>
          </cell>
          <cell r="AN7">
            <v>41.856000000000002</v>
          </cell>
          <cell r="AO7">
            <v>73.099999999999994</v>
          </cell>
          <cell r="AP7">
            <v>45.417999999999999</v>
          </cell>
          <cell r="AQ7">
            <v>80.099999999999994</v>
          </cell>
          <cell r="AR7">
            <v>69.120999999999995</v>
          </cell>
          <cell r="AS7">
            <v>69</v>
          </cell>
          <cell r="AT7">
            <v>53.722999999999999</v>
          </cell>
          <cell r="AU7">
            <v>74.400000000000006</v>
          </cell>
          <cell r="AV7">
            <v>68.64</v>
          </cell>
          <cell r="AW7">
            <v>58.4</v>
          </cell>
          <cell r="AX7">
            <v>67.248999999999995</v>
          </cell>
          <cell r="AY7">
            <v>80.400000000000006</v>
          </cell>
          <cell r="AZ7">
            <v>78.959999999999994</v>
          </cell>
          <cell r="BA7">
            <v>44</v>
          </cell>
          <cell r="BB7">
            <v>37.19</v>
          </cell>
          <cell r="BC7">
            <v>70</v>
          </cell>
          <cell r="BD7">
            <v>79.465999999999994</v>
          </cell>
          <cell r="BE7">
            <v>77.5</v>
          </cell>
          <cell r="BF7">
            <v>73.444000000000003</v>
          </cell>
          <cell r="BG7">
            <v>81</v>
          </cell>
          <cell r="BH7">
            <v>78.203999999999994</v>
          </cell>
          <cell r="BI7">
            <v>96.2</v>
          </cell>
          <cell r="BJ7">
            <v>110.813</v>
          </cell>
          <cell r="BK7">
            <v>134.6</v>
          </cell>
          <cell r="BL7">
            <v>91.352999999999994</v>
          </cell>
          <cell r="BM7">
            <v>106</v>
          </cell>
          <cell r="BN7">
            <v>122.023</v>
          </cell>
          <cell r="BO7">
            <v>87.55</v>
          </cell>
          <cell r="BP7">
            <v>93.224000000000004</v>
          </cell>
          <cell r="BQ7">
            <v>110.46</v>
          </cell>
          <cell r="BR7">
            <v>110.63200000000001</v>
          </cell>
          <cell r="BS7">
            <v>85.3</v>
          </cell>
          <cell r="BT7">
            <v>101.45740000000001</v>
          </cell>
          <cell r="BU7">
            <v>124.9</v>
          </cell>
          <cell r="BV7">
            <v>111.15411</v>
          </cell>
          <cell r="BW7">
            <v>161.19999999999999</v>
          </cell>
          <cell r="BX7">
            <v>115.205</v>
          </cell>
          <cell r="BY7">
            <v>155</v>
          </cell>
          <cell r="BZ7">
            <v>134.51599999999999</v>
          </cell>
          <cell r="CA7">
            <v>137.75</v>
          </cell>
          <cell r="CB7">
            <v>134.47900000000001</v>
          </cell>
          <cell r="CC7">
            <v>83.7</v>
          </cell>
          <cell r="CD7">
            <v>82.614000000000004</v>
          </cell>
          <cell r="CE7">
            <v>135.1</v>
          </cell>
          <cell r="CF7">
            <v>127.46299999999999</v>
          </cell>
          <cell r="CG7">
            <v>126.9</v>
          </cell>
          <cell r="CH7">
            <v>109.965</v>
          </cell>
          <cell r="CI7">
            <v>123.8</v>
          </cell>
          <cell r="CJ7">
            <v>121.244</v>
          </cell>
          <cell r="CK7">
            <v>162.1</v>
          </cell>
          <cell r="CL7">
            <v>145.24600000000001</v>
          </cell>
          <cell r="CM7">
            <v>137.94999999999999</v>
          </cell>
          <cell r="CN7">
            <v>134.947</v>
          </cell>
          <cell r="CO7">
            <v>162</v>
          </cell>
          <cell r="CP7">
            <v>147.30099000000001</v>
          </cell>
          <cell r="CQ7">
            <v>136.6</v>
          </cell>
          <cell r="CR7">
            <v>158.089</v>
          </cell>
        </row>
        <row r="8">
          <cell r="A8">
            <v>6</v>
          </cell>
          <cell r="B8" t="str">
            <v xml:space="preserve">           ванадиевый</v>
          </cell>
          <cell r="C8">
            <v>237</v>
          </cell>
          <cell r="D8">
            <v>2475.886</v>
          </cell>
          <cell r="F8">
            <v>228.57599999999999</v>
          </cell>
          <cell r="H8">
            <v>216.36</v>
          </cell>
          <cell r="J8">
            <v>220.65899999999999</v>
          </cell>
          <cell r="L8">
            <v>210.38800000000001</v>
          </cell>
          <cell r="N8">
            <v>213.864</v>
          </cell>
          <cell r="P8">
            <v>254.67400000000001</v>
          </cell>
          <cell r="R8">
            <v>167.57300000000001</v>
          </cell>
          <cell r="T8">
            <v>204.64500000000001</v>
          </cell>
          <cell r="V8">
            <v>235.107</v>
          </cell>
          <cell r="X8">
            <v>186.35400000000001</v>
          </cell>
          <cell r="Z8">
            <v>197.316</v>
          </cell>
          <cell r="AB8">
            <v>193.61199999999999</v>
          </cell>
          <cell r="AC8">
            <v>236.8</v>
          </cell>
          <cell r="AD8">
            <v>159.80000000000001</v>
          </cell>
          <cell r="AE8">
            <v>201.9</v>
          </cell>
          <cell r="AF8">
            <v>120.63800000000001</v>
          </cell>
          <cell r="AG8">
            <v>179.8</v>
          </cell>
          <cell r="AH8">
            <v>84.263999999999996</v>
          </cell>
          <cell r="AI8">
            <v>120.4</v>
          </cell>
          <cell r="AJ8">
            <v>94.846999999999994</v>
          </cell>
          <cell r="AK8">
            <v>172.5</v>
          </cell>
          <cell r="AL8">
            <v>127.569</v>
          </cell>
          <cell r="AM8">
            <v>223.4</v>
          </cell>
          <cell r="AN8">
            <v>133.96100000000001</v>
          </cell>
          <cell r="AO8">
            <v>176.55</v>
          </cell>
          <cell r="AP8">
            <v>138.62799999999999</v>
          </cell>
          <cell r="AQ8">
            <v>163.4</v>
          </cell>
          <cell r="AR8">
            <v>127.794</v>
          </cell>
          <cell r="AS8">
            <v>122.8</v>
          </cell>
          <cell r="AT8">
            <v>74.721000000000004</v>
          </cell>
          <cell r="AU8">
            <v>220.1</v>
          </cell>
          <cell r="AV8">
            <v>175.25700000000001</v>
          </cell>
          <cell r="AW8">
            <v>166.2</v>
          </cell>
          <cell r="AX8">
            <v>94.281999999999996</v>
          </cell>
          <cell r="AY8">
            <v>180.1</v>
          </cell>
          <cell r="AZ8">
            <v>177.58199999999999</v>
          </cell>
          <cell r="BA8">
            <v>214.6</v>
          </cell>
          <cell r="BB8">
            <v>184.39699999999999</v>
          </cell>
          <cell r="BC8">
            <v>198.8</v>
          </cell>
          <cell r="BD8">
            <v>174.40299999999999</v>
          </cell>
          <cell r="BE8">
            <v>204.6</v>
          </cell>
          <cell r="BF8">
            <v>188.59800000000001</v>
          </cell>
          <cell r="BG8">
            <v>198</v>
          </cell>
          <cell r="BH8">
            <v>186.53399999999999</v>
          </cell>
          <cell r="BI8">
            <v>212.8</v>
          </cell>
          <cell r="BJ8">
            <v>195.26400000000001</v>
          </cell>
          <cell r="BK8">
            <v>195.7</v>
          </cell>
          <cell r="BL8">
            <v>248.96</v>
          </cell>
          <cell r="BM8">
            <v>223.9</v>
          </cell>
          <cell r="BN8">
            <v>216.54300000000001</v>
          </cell>
          <cell r="BO8">
            <v>225.45</v>
          </cell>
          <cell r="BP8">
            <v>214.79499999999999</v>
          </cell>
          <cell r="BQ8">
            <v>191.6</v>
          </cell>
          <cell r="BR8">
            <v>201.71799999999999</v>
          </cell>
          <cell r="BS8">
            <v>235.6</v>
          </cell>
          <cell r="BT8">
            <v>224.01034999999999</v>
          </cell>
          <cell r="BU8">
            <v>226.5</v>
          </cell>
          <cell r="BV8">
            <v>191.38541000000001</v>
          </cell>
          <cell r="BW8">
            <v>226.3</v>
          </cell>
          <cell r="BX8">
            <v>247.29</v>
          </cell>
          <cell r="BY8">
            <v>223.2</v>
          </cell>
          <cell r="BZ8">
            <v>222.51499999999999</v>
          </cell>
          <cell r="CA8">
            <v>216.05</v>
          </cell>
          <cell r="CB8">
            <v>215.61799999999999</v>
          </cell>
          <cell r="CC8">
            <v>232.5</v>
          </cell>
          <cell r="CD8">
            <v>227.41900000000001</v>
          </cell>
          <cell r="CE8">
            <v>225</v>
          </cell>
          <cell r="CF8">
            <v>235.12899999999999</v>
          </cell>
          <cell r="CG8">
            <v>220.1</v>
          </cell>
          <cell r="CH8">
            <v>233.87899999999999</v>
          </cell>
          <cell r="CI8">
            <v>232.5</v>
          </cell>
          <cell r="CJ8">
            <v>212.32499999999999</v>
          </cell>
          <cell r="CK8">
            <v>231.1</v>
          </cell>
          <cell r="CL8">
            <v>254.624</v>
          </cell>
          <cell r="CM8">
            <v>239.95</v>
          </cell>
          <cell r="CN8">
            <v>245.352</v>
          </cell>
          <cell r="CO8">
            <v>222</v>
          </cell>
          <cell r="CP8">
            <v>191.0778</v>
          </cell>
          <cell r="CQ8">
            <v>239.2</v>
          </cell>
          <cell r="CR8">
            <v>237.34700000000001</v>
          </cell>
        </row>
        <row r="9">
          <cell r="A9">
            <v>7</v>
          </cell>
          <cell r="B9" t="str">
            <v xml:space="preserve">           литейный</v>
          </cell>
          <cell r="C9">
            <v>0</v>
          </cell>
          <cell r="D9">
            <v>3.8410000000000002</v>
          </cell>
          <cell r="F9">
            <v>4.8730000000000002</v>
          </cell>
          <cell r="H9">
            <v>6.4779999999999998</v>
          </cell>
          <cell r="J9">
            <v>0</v>
          </cell>
          <cell r="L9">
            <v>0.51300000000000001</v>
          </cell>
          <cell r="N9">
            <v>0.7</v>
          </cell>
          <cell r="P9">
            <v>7.5999999999999998E-2</v>
          </cell>
          <cell r="R9">
            <v>0.98499999999999999</v>
          </cell>
          <cell r="T9">
            <v>1.5509999999999999</v>
          </cell>
          <cell r="V9">
            <v>0</v>
          </cell>
          <cell r="X9">
            <v>1.3320000000000001</v>
          </cell>
          <cell r="Z9">
            <v>6.7069999999999999</v>
          </cell>
          <cell r="AB9">
            <v>9.42</v>
          </cell>
          <cell r="AD9">
            <v>5.5</v>
          </cell>
          <cell r="AF9">
            <v>3.3740000000000001</v>
          </cell>
          <cell r="AH9">
            <v>6.2389999999999999</v>
          </cell>
          <cell r="AJ9">
            <v>6.7690000000000001</v>
          </cell>
          <cell r="AK9">
            <v>3.2</v>
          </cell>
          <cell r="AL9">
            <v>3.5960000000000001</v>
          </cell>
          <cell r="AN9">
            <v>1.1100000000000001</v>
          </cell>
          <cell r="AO9">
            <v>0.75</v>
          </cell>
          <cell r="AP9">
            <v>4.3890000000000002</v>
          </cell>
          <cell r="AR9">
            <v>7.5579999999999998</v>
          </cell>
          <cell r="AT9">
            <v>10.358000000000001</v>
          </cell>
          <cell r="AV9">
            <v>2.9780000000000002</v>
          </cell>
          <cell r="AX9">
            <v>10.007999999999999</v>
          </cell>
          <cell r="AY9">
            <v>0</v>
          </cell>
          <cell r="AZ9">
            <v>4.2220000000000004</v>
          </cell>
          <cell r="BB9">
            <v>6.3550000000000004</v>
          </cell>
          <cell r="BD9">
            <v>1.8979999999999999</v>
          </cell>
          <cell r="BF9">
            <v>3.7320000000000002</v>
          </cell>
          <cell r="BH9">
            <v>0.33600000000000002</v>
          </cell>
          <cell r="BI9">
            <v>3</v>
          </cell>
          <cell r="BJ9">
            <v>5.9740000000000002</v>
          </cell>
          <cell r="BN9">
            <v>1.7929999999999999</v>
          </cell>
          <cell r="BO9">
            <v>3.6</v>
          </cell>
          <cell r="BP9">
            <v>0.72</v>
          </cell>
          <cell r="BQ9">
            <v>11.87</v>
          </cell>
          <cell r="BR9">
            <v>5.843</v>
          </cell>
          <cell r="BT9">
            <v>2.0134500000000002</v>
          </cell>
          <cell r="BU9">
            <v>2.7</v>
          </cell>
          <cell r="BV9">
            <v>11.359</v>
          </cell>
          <cell r="BX9">
            <v>5.5359999999999996</v>
          </cell>
          <cell r="BZ9">
            <v>7.7770000000000001</v>
          </cell>
          <cell r="CB9">
            <v>3.73</v>
          </cell>
          <cell r="CD9">
            <v>6.3040000000000003</v>
          </cell>
          <cell r="CE9">
            <v>7.2</v>
          </cell>
          <cell r="CF9">
            <v>4.8319999999999999</v>
          </cell>
          <cell r="CH9">
            <v>3.7989999999999999</v>
          </cell>
          <cell r="CJ9">
            <v>2.3620000000000001</v>
          </cell>
          <cell r="CL9">
            <v>0.13300000000000001</v>
          </cell>
          <cell r="CN9">
            <v>1.526</v>
          </cell>
          <cell r="CP9">
            <v>5.5841099999999999</v>
          </cell>
          <cell r="CQ9">
            <v>2.7</v>
          </cell>
          <cell r="CR9">
            <v>1.3979999999999999</v>
          </cell>
        </row>
        <row r="10">
          <cell r="A10">
            <v>8</v>
          </cell>
          <cell r="B10" t="str">
            <v>Сталь</v>
          </cell>
          <cell r="C10">
            <v>419.3</v>
          </cell>
          <cell r="D10">
            <v>5191.9629999999997</v>
          </cell>
          <cell r="E10">
            <v>425.3</v>
          </cell>
          <cell r="F10">
            <v>326.85400000000004</v>
          </cell>
          <cell r="G10">
            <v>384.2</v>
          </cell>
          <cell r="H10">
            <v>310.36799999999999</v>
          </cell>
          <cell r="I10">
            <v>411.9</v>
          </cell>
          <cell r="J10">
            <v>366.40300000000002</v>
          </cell>
          <cell r="K10">
            <v>379.6</v>
          </cell>
          <cell r="L10">
            <v>324.815</v>
          </cell>
          <cell r="M10">
            <v>411.6</v>
          </cell>
          <cell r="N10">
            <v>363.68299999999999</v>
          </cell>
          <cell r="O10">
            <v>424.2</v>
          </cell>
          <cell r="P10">
            <v>364.26900000000001</v>
          </cell>
          <cell r="Q10">
            <v>392.1</v>
          </cell>
          <cell r="R10">
            <v>285.76499999999999</v>
          </cell>
          <cell r="S10">
            <v>425</v>
          </cell>
          <cell r="T10">
            <v>329.38400000000001</v>
          </cell>
          <cell r="U10">
            <v>424</v>
          </cell>
          <cell r="V10">
            <v>354.30500000000001</v>
          </cell>
          <cell r="W10">
            <v>407.7</v>
          </cell>
          <cell r="X10">
            <v>363.66800000000001</v>
          </cell>
          <cell r="Y10">
            <v>418.1</v>
          </cell>
          <cell r="Z10">
            <v>336.61900000000003</v>
          </cell>
          <cell r="AA10">
            <v>436.35</v>
          </cell>
          <cell r="AB10">
            <v>323.52300000000002</v>
          </cell>
          <cell r="AC10">
            <v>432.9</v>
          </cell>
          <cell r="AD10">
            <v>331.43399999999997</v>
          </cell>
          <cell r="AE10">
            <v>391.2</v>
          </cell>
          <cell r="AF10">
            <v>246.012</v>
          </cell>
          <cell r="AG10">
            <v>308.24299999999999</v>
          </cell>
          <cell r="AH10">
            <v>185.31399999999999</v>
          </cell>
          <cell r="AI10">
            <v>233.751</v>
          </cell>
          <cell r="AJ10">
            <v>169.03700000000001</v>
          </cell>
          <cell r="AK10">
            <v>325.82399999999996</v>
          </cell>
          <cell r="AL10">
            <v>220.25</v>
          </cell>
          <cell r="AM10">
            <v>356.678</v>
          </cell>
          <cell r="AN10">
            <v>173.11700000000002</v>
          </cell>
          <cell r="AO10">
            <v>319.69900000000001</v>
          </cell>
          <cell r="AP10">
            <v>212.69799999999998</v>
          </cell>
          <cell r="AQ10">
            <v>297.97699999999998</v>
          </cell>
          <cell r="AR10">
            <v>243.73000000000002</v>
          </cell>
          <cell r="AS10">
            <v>243.12800000000001</v>
          </cell>
          <cell r="AT10">
            <v>156.54499999999999</v>
          </cell>
          <cell r="AU10">
            <v>314.584</v>
          </cell>
          <cell r="AV10">
            <v>249.649</v>
          </cell>
          <cell r="AW10">
            <v>239.59499999999997</v>
          </cell>
          <cell r="AX10">
            <v>174.232</v>
          </cell>
          <cell r="AY10">
            <v>290.39999999999998</v>
          </cell>
          <cell r="AZ10">
            <v>278.512</v>
          </cell>
          <cell r="BA10">
            <v>296.375</v>
          </cell>
          <cell r="BB10">
            <v>262.89299999999997</v>
          </cell>
          <cell r="BC10">
            <v>301.17399999999998</v>
          </cell>
          <cell r="BD10">
            <v>288.04200000000003</v>
          </cell>
          <cell r="BE10">
            <v>318.36500000000001</v>
          </cell>
          <cell r="BF10">
            <v>288.24</v>
          </cell>
          <cell r="BG10">
            <v>319.64</v>
          </cell>
          <cell r="BH10">
            <v>305.25599999999997</v>
          </cell>
          <cell r="BI10">
            <v>346.19</v>
          </cell>
          <cell r="BJ10">
            <v>339.01400000000001</v>
          </cell>
          <cell r="BK10">
            <v>362.524</v>
          </cell>
          <cell r="BL10">
            <v>354.85</v>
          </cell>
          <cell r="BM10">
            <v>372.71500000000003</v>
          </cell>
          <cell r="BN10">
            <v>366.05099999999999</v>
          </cell>
          <cell r="BO10">
            <v>358.52200000000005</v>
          </cell>
          <cell r="BP10">
            <v>360.46600000000001</v>
          </cell>
          <cell r="BQ10">
            <v>357.9</v>
          </cell>
          <cell r="BR10">
            <v>368.334</v>
          </cell>
          <cell r="BS10">
            <v>363.23400000000004</v>
          </cell>
          <cell r="BT10">
            <v>375.197</v>
          </cell>
          <cell r="BU10">
            <v>392.78300000000002</v>
          </cell>
          <cell r="BV10">
            <v>358.96600000000001</v>
          </cell>
          <cell r="BW10">
            <v>428.24400000000003</v>
          </cell>
          <cell r="BX10">
            <v>414.09100000000001</v>
          </cell>
          <cell r="BY10">
            <v>425.67700000000002</v>
          </cell>
          <cell r="BZ10">
            <v>407.31</v>
          </cell>
          <cell r="CA10">
            <v>390.238</v>
          </cell>
          <cell r="CB10">
            <v>396.02100000000002</v>
          </cell>
          <cell r="CC10">
            <v>355.03100000000001</v>
          </cell>
          <cell r="CD10">
            <v>369.65699999999998</v>
          </cell>
          <cell r="CE10">
            <v>411.43400000000003</v>
          </cell>
          <cell r="CF10">
            <v>414.66999999999996</v>
          </cell>
          <cell r="CG10">
            <v>393.16499999999996</v>
          </cell>
          <cell r="CH10">
            <v>405.76300000000003</v>
          </cell>
          <cell r="CI10">
            <v>402.32100000000003</v>
          </cell>
          <cell r="CJ10">
            <v>385.09699999999998</v>
          </cell>
          <cell r="CK10">
            <v>434.584</v>
          </cell>
          <cell r="CL10">
            <v>443.755</v>
          </cell>
          <cell r="CM10">
            <v>423.65600000000001</v>
          </cell>
          <cell r="CN10">
            <v>433.41300000000001</v>
          </cell>
          <cell r="CO10">
            <v>433.113</v>
          </cell>
          <cell r="CP10">
            <v>394.92399999999998</v>
          </cell>
          <cell r="CQ10">
            <v>423.00800000000004</v>
          </cell>
          <cell r="CR10">
            <v>457.37799999999999</v>
          </cell>
        </row>
        <row r="11">
          <cell r="A11">
            <v>9</v>
          </cell>
          <cell r="B11" t="str">
            <v xml:space="preserve">  в т.ч. мартеновская</v>
          </cell>
          <cell r="C11">
            <v>227.6</v>
          </cell>
          <cell r="D11">
            <v>2725.4630000000002</v>
          </cell>
          <cell r="E11">
            <v>170.5</v>
          </cell>
          <cell r="F11">
            <v>159.054</v>
          </cell>
          <cell r="G11">
            <v>154</v>
          </cell>
          <cell r="H11">
            <v>143.96799999999999</v>
          </cell>
          <cell r="I11">
            <v>176.6</v>
          </cell>
          <cell r="J11">
            <v>174.09</v>
          </cell>
          <cell r="K11">
            <v>176.4</v>
          </cell>
          <cell r="L11">
            <v>151.30799999999999</v>
          </cell>
          <cell r="M11">
            <v>165</v>
          </cell>
          <cell r="N11">
            <v>174.39</v>
          </cell>
          <cell r="O11">
            <v>163.80000000000001</v>
          </cell>
          <cell r="P11">
            <v>166.52500000000001</v>
          </cell>
          <cell r="Q11">
            <v>169.3</v>
          </cell>
          <cell r="R11">
            <v>145.06200000000001</v>
          </cell>
          <cell r="S11">
            <v>170</v>
          </cell>
          <cell r="T11">
            <v>159.13800000000001</v>
          </cell>
          <cell r="U11">
            <v>164</v>
          </cell>
          <cell r="V11">
            <v>165.03</v>
          </cell>
          <cell r="W11">
            <v>169</v>
          </cell>
          <cell r="X11">
            <v>156.65700000000001</v>
          </cell>
          <cell r="Y11">
            <v>164</v>
          </cell>
          <cell r="Z11">
            <v>112.51300000000001</v>
          </cell>
          <cell r="AA11">
            <v>169</v>
          </cell>
          <cell r="AB11">
            <v>116.223</v>
          </cell>
          <cell r="AC11">
            <v>169</v>
          </cell>
          <cell r="AD11">
            <v>153.358</v>
          </cell>
          <cell r="AE11">
            <v>152.6</v>
          </cell>
          <cell r="AF11">
            <v>120.715</v>
          </cell>
          <cell r="AG11">
            <v>130.19999999999999</v>
          </cell>
          <cell r="AH11">
            <v>71.55</v>
          </cell>
          <cell r="AI11">
            <v>118.4</v>
          </cell>
          <cell r="AJ11">
            <v>79.718000000000004</v>
          </cell>
          <cell r="AK11">
            <v>164.05199999999999</v>
          </cell>
          <cell r="AL11">
            <v>111.523</v>
          </cell>
          <cell r="AM11">
            <v>163.80000000000001</v>
          </cell>
          <cell r="AN11">
            <v>68.108000000000004</v>
          </cell>
          <cell r="AO11">
            <v>156.24</v>
          </cell>
          <cell r="AP11">
            <v>72.103999999999999</v>
          </cell>
          <cell r="AQ11">
            <v>122.9</v>
          </cell>
          <cell r="AR11">
            <v>109.348</v>
          </cell>
          <cell r="AS11">
            <v>113.4</v>
          </cell>
          <cell r="AT11">
            <v>63.863999999999997</v>
          </cell>
          <cell r="AU11">
            <v>117.2</v>
          </cell>
          <cell r="AV11">
            <v>91.825000000000003</v>
          </cell>
          <cell r="AW11">
            <v>93.864999999999995</v>
          </cell>
          <cell r="AX11">
            <v>60.037999999999997</v>
          </cell>
          <cell r="AY11">
            <v>132.30000000000001</v>
          </cell>
          <cell r="AZ11">
            <v>110.003</v>
          </cell>
          <cell r="BA11">
            <v>140</v>
          </cell>
          <cell r="BB11">
            <v>126.538</v>
          </cell>
          <cell r="BC11">
            <v>135.4</v>
          </cell>
          <cell r="BD11">
            <v>135.751</v>
          </cell>
          <cell r="BE11">
            <v>143.19999999999999</v>
          </cell>
          <cell r="BF11">
            <v>130</v>
          </cell>
          <cell r="BG11">
            <v>144.9</v>
          </cell>
          <cell r="BH11">
            <v>145.346</v>
          </cell>
          <cell r="BI11">
            <v>149.69999999999999</v>
          </cell>
          <cell r="BJ11">
            <v>150.10400000000001</v>
          </cell>
          <cell r="BK11">
            <v>144.9</v>
          </cell>
          <cell r="BL11">
            <v>158.857</v>
          </cell>
          <cell r="BM11">
            <v>162.80000000000001</v>
          </cell>
          <cell r="BN11">
            <v>163.45599999999999</v>
          </cell>
          <cell r="BO11">
            <v>162.80000000000001</v>
          </cell>
          <cell r="BP11">
            <v>167.08099999999999</v>
          </cell>
          <cell r="BQ11">
            <v>164</v>
          </cell>
          <cell r="BR11">
            <v>164.20099999999999</v>
          </cell>
          <cell r="BS11">
            <v>168</v>
          </cell>
          <cell r="BT11">
            <v>173.88800000000001</v>
          </cell>
          <cell r="BU11">
            <v>167</v>
          </cell>
          <cell r="BV11">
            <v>167.6</v>
          </cell>
          <cell r="BW11">
            <v>168</v>
          </cell>
          <cell r="BX11">
            <v>170.251</v>
          </cell>
          <cell r="BY11">
            <v>174</v>
          </cell>
          <cell r="BZ11">
            <v>175.45</v>
          </cell>
          <cell r="CA11">
            <v>154</v>
          </cell>
          <cell r="CB11">
            <v>157.22800000000001</v>
          </cell>
          <cell r="CC11">
            <v>170</v>
          </cell>
          <cell r="CD11">
            <v>164.1</v>
          </cell>
          <cell r="CE11">
            <v>175.87500000000003</v>
          </cell>
          <cell r="CF11">
            <v>179.11099999999999</v>
          </cell>
          <cell r="CG11">
            <v>165</v>
          </cell>
          <cell r="CH11">
            <v>174.52199999999999</v>
          </cell>
          <cell r="CI11">
            <v>165</v>
          </cell>
          <cell r="CJ11">
            <v>165.4</v>
          </cell>
          <cell r="CK11">
            <v>172.7</v>
          </cell>
          <cell r="CL11">
            <v>179.791</v>
          </cell>
          <cell r="CM11">
            <v>168.6</v>
          </cell>
          <cell r="CN11">
            <v>178.19300000000001</v>
          </cell>
          <cell r="CO11">
            <v>167</v>
          </cell>
          <cell r="CP11">
            <v>158.77099999999999</v>
          </cell>
          <cell r="CQ11">
            <v>168</v>
          </cell>
          <cell r="CR11">
            <v>186.37200000000001</v>
          </cell>
        </row>
        <row r="12">
          <cell r="A12">
            <v>10</v>
          </cell>
          <cell r="B12" t="str">
            <v xml:space="preserve">            конвертерная (жидкая)</v>
          </cell>
          <cell r="F12">
            <v>171.9</v>
          </cell>
          <cell r="H12">
            <v>170.6</v>
          </cell>
          <cell r="J12">
            <v>198.52600000000001</v>
          </cell>
          <cell r="L12">
            <v>179.19900000000001</v>
          </cell>
          <cell r="N12">
            <v>193.60499999999999</v>
          </cell>
          <cell r="P12">
            <v>203.001</v>
          </cell>
          <cell r="R12">
            <v>145.464</v>
          </cell>
          <cell r="T12">
            <v>176.24199999999999</v>
          </cell>
          <cell r="V12">
            <v>194.572</v>
          </cell>
          <cell r="X12">
            <v>214.309</v>
          </cell>
          <cell r="Z12">
            <v>232.34299999999999</v>
          </cell>
          <cell r="AB12">
            <v>214.65</v>
          </cell>
          <cell r="AC12">
            <v>270</v>
          </cell>
          <cell r="AD12">
            <v>185.4</v>
          </cell>
          <cell r="AE12">
            <v>244.2</v>
          </cell>
          <cell r="AF12">
            <v>129.1</v>
          </cell>
          <cell r="AG12">
            <v>182.25800000000001</v>
          </cell>
          <cell r="AH12">
            <v>116.03</v>
          </cell>
          <cell r="AI12">
            <v>118.05800000000001</v>
          </cell>
          <cell r="AJ12">
            <v>93.397999999999996</v>
          </cell>
          <cell r="AK12">
            <v>165.67699999999999</v>
          </cell>
          <cell r="AL12">
            <v>111.396</v>
          </cell>
          <cell r="AM12">
            <v>197.518</v>
          </cell>
          <cell r="AN12">
            <v>111.27800000000001</v>
          </cell>
          <cell r="AO12">
            <v>167.42099999999999</v>
          </cell>
          <cell r="AP12">
            <v>146.38</v>
          </cell>
          <cell r="AQ12">
            <v>179.322</v>
          </cell>
          <cell r="AR12">
            <v>138.96700000000001</v>
          </cell>
          <cell r="AS12">
            <v>132.749</v>
          </cell>
          <cell r="AT12">
            <v>95.656999999999996</v>
          </cell>
          <cell r="AU12">
            <v>202.137</v>
          </cell>
          <cell r="AV12">
            <v>162.261</v>
          </cell>
          <cell r="AW12">
            <v>149.21</v>
          </cell>
          <cell r="AX12">
            <v>118.03400000000001</v>
          </cell>
          <cell r="AY12">
            <v>161.88</v>
          </cell>
          <cell r="AZ12">
            <v>174.36699999999999</v>
          </cell>
          <cell r="BA12">
            <v>160.39500000000001</v>
          </cell>
          <cell r="BB12">
            <v>141.18899999999999</v>
          </cell>
          <cell r="BC12">
            <v>170.113</v>
          </cell>
          <cell r="BD12">
            <v>158.26</v>
          </cell>
          <cell r="BE12">
            <v>179.76499999999999</v>
          </cell>
          <cell r="BF12">
            <v>163.697</v>
          </cell>
          <cell r="BG12">
            <v>179.25</v>
          </cell>
          <cell r="BH12">
            <v>163.51400000000001</v>
          </cell>
          <cell r="BI12">
            <v>201.39699999999999</v>
          </cell>
          <cell r="BJ12">
            <v>196.21600000000001</v>
          </cell>
          <cell r="BK12">
            <v>223.21899999999999</v>
          </cell>
          <cell r="BL12">
            <v>203.506</v>
          </cell>
          <cell r="BM12">
            <v>215.31200000000001</v>
          </cell>
          <cell r="BN12">
            <v>208.22399999999999</v>
          </cell>
          <cell r="BO12">
            <v>200.71799999999999</v>
          </cell>
        </row>
        <row r="13">
          <cell r="A13">
            <v>11</v>
          </cell>
          <cell r="B13" t="str">
            <v xml:space="preserve">            конвертерная (годная)</v>
          </cell>
          <cell r="C13">
            <v>191.7</v>
          </cell>
          <cell r="D13">
            <v>2466.5</v>
          </cell>
          <cell r="E13">
            <v>254.8</v>
          </cell>
          <cell r="F13">
            <v>167.8</v>
          </cell>
          <cell r="G13">
            <v>230.2</v>
          </cell>
          <cell r="H13">
            <v>166.4</v>
          </cell>
          <cell r="I13">
            <v>235.3</v>
          </cell>
          <cell r="J13">
            <v>192.31299999999999</v>
          </cell>
          <cell r="K13">
            <v>203.2</v>
          </cell>
          <cell r="L13">
            <v>173.50700000000001</v>
          </cell>
          <cell r="M13">
            <v>246.6</v>
          </cell>
          <cell r="N13">
            <v>189.29300000000001</v>
          </cell>
          <cell r="O13">
            <v>260.39999999999998</v>
          </cell>
          <cell r="P13">
            <v>197.744</v>
          </cell>
          <cell r="Q13">
            <v>222.8</v>
          </cell>
          <cell r="R13">
            <v>140.703</v>
          </cell>
          <cell r="S13">
            <v>255</v>
          </cell>
          <cell r="T13">
            <v>170.24600000000001</v>
          </cell>
          <cell r="U13">
            <v>260</v>
          </cell>
          <cell r="V13">
            <v>189.27500000000001</v>
          </cell>
          <cell r="W13">
            <v>238.7</v>
          </cell>
          <cell r="X13">
            <v>207.011</v>
          </cell>
          <cell r="Y13">
            <v>254.1</v>
          </cell>
          <cell r="Z13">
            <v>224.10599999999999</v>
          </cell>
          <cell r="AA13">
            <v>267.35000000000002</v>
          </cell>
          <cell r="AB13">
            <v>207.3</v>
          </cell>
          <cell r="AC13">
            <v>263.89999999999998</v>
          </cell>
          <cell r="AD13">
            <v>178.07599999999999</v>
          </cell>
          <cell r="AE13">
            <v>238.6</v>
          </cell>
          <cell r="AF13">
            <v>125.297</v>
          </cell>
          <cell r="AG13">
            <v>178.04300000000001</v>
          </cell>
          <cell r="AH13">
            <v>113.764</v>
          </cell>
          <cell r="AI13">
            <v>115.351</v>
          </cell>
          <cell r="AJ13">
            <v>89.319000000000003</v>
          </cell>
          <cell r="AK13">
            <v>161.77199999999999</v>
          </cell>
          <cell r="AL13">
            <v>108.727</v>
          </cell>
          <cell r="AM13">
            <v>192.87799999999999</v>
          </cell>
          <cell r="AN13">
            <v>105.009</v>
          </cell>
          <cell r="AO13">
            <v>163.459</v>
          </cell>
          <cell r="AP13">
            <v>140.59399999999999</v>
          </cell>
          <cell r="AQ13">
            <v>175.077</v>
          </cell>
          <cell r="AR13">
            <v>134.38200000000001</v>
          </cell>
          <cell r="AS13">
            <v>129.72800000000001</v>
          </cell>
          <cell r="AT13">
            <v>92.680999999999997</v>
          </cell>
          <cell r="AU13">
            <v>197.38399999999999</v>
          </cell>
          <cell r="AV13">
            <v>157.82400000000001</v>
          </cell>
          <cell r="AW13">
            <v>145.72999999999999</v>
          </cell>
          <cell r="AX13">
            <v>114.194</v>
          </cell>
          <cell r="AY13">
            <v>158.1</v>
          </cell>
          <cell r="AZ13">
            <v>168.50899999999999</v>
          </cell>
          <cell r="BA13">
            <v>156.375</v>
          </cell>
          <cell r="BB13">
            <v>136.35499999999999</v>
          </cell>
          <cell r="BC13">
            <v>165.774</v>
          </cell>
          <cell r="BD13">
            <v>152.291</v>
          </cell>
          <cell r="BE13">
            <v>175.16499999999999</v>
          </cell>
          <cell r="BF13">
            <v>158.24</v>
          </cell>
          <cell r="BG13">
            <v>174.74</v>
          </cell>
          <cell r="BH13">
            <v>159.91</v>
          </cell>
          <cell r="BI13">
            <v>196.49</v>
          </cell>
          <cell r="BJ13">
            <v>188.91</v>
          </cell>
          <cell r="BK13">
            <v>217.624</v>
          </cell>
          <cell r="BL13">
            <v>195.99299999999999</v>
          </cell>
          <cell r="BM13">
            <v>209.91499999999999</v>
          </cell>
          <cell r="BN13">
            <v>202.595</v>
          </cell>
          <cell r="BO13">
            <v>195.72200000000001</v>
          </cell>
          <cell r="BP13">
            <v>193.38499999999999</v>
          </cell>
          <cell r="BQ13">
            <v>193.9</v>
          </cell>
          <cell r="BR13">
            <v>204.13300000000001</v>
          </cell>
          <cell r="BS13">
            <v>195.23400000000001</v>
          </cell>
          <cell r="BT13">
            <v>201.309</v>
          </cell>
          <cell r="BU13">
            <v>225.78299999999999</v>
          </cell>
          <cell r="BV13">
            <v>191.36600000000001</v>
          </cell>
          <cell r="BW13">
            <v>260.24400000000003</v>
          </cell>
          <cell r="BX13">
            <v>243.84</v>
          </cell>
          <cell r="BY13">
            <v>251.67699999999999</v>
          </cell>
          <cell r="BZ13">
            <v>231.86</v>
          </cell>
          <cell r="CA13">
            <v>236.238</v>
          </cell>
          <cell r="CB13">
            <v>238.79300000000001</v>
          </cell>
          <cell r="CC13">
            <v>185.03100000000001</v>
          </cell>
          <cell r="CD13">
            <v>205.55699999999999</v>
          </cell>
          <cell r="CE13">
            <v>235.559</v>
          </cell>
          <cell r="CF13">
            <v>235.559</v>
          </cell>
          <cell r="CG13">
            <v>228.16499999999999</v>
          </cell>
          <cell r="CH13">
            <v>231.24100000000001</v>
          </cell>
          <cell r="CI13">
            <v>237.321</v>
          </cell>
          <cell r="CJ13">
            <v>219.697</v>
          </cell>
          <cell r="CK13">
            <v>261.88400000000001</v>
          </cell>
          <cell r="CL13">
            <v>263.964</v>
          </cell>
          <cell r="CM13">
            <v>255.05600000000001</v>
          </cell>
          <cell r="CN13">
            <v>255.22</v>
          </cell>
          <cell r="CO13">
            <v>266.113</v>
          </cell>
          <cell r="CP13">
            <v>236.15299999999999</v>
          </cell>
          <cell r="CQ13">
            <v>255.00800000000001</v>
          </cell>
          <cell r="CR13">
            <v>271.00599999999997</v>
          </cell>
        </row>
        <row r="14">
          <cell r="A14">
            <v>12</v>
          </cell>
          <cell r="B14" t="str">
            <v xml:space="preserve">            в т.ч. МНЛЗ-1</v>
          </cell>
          <cell r="D14">
            <v>18.821999999999999</v>
          </cell>
          <cell r="E14">
            <v>59</v>
          </cell>
          <cell r="F14">
            <v>38.265000000000001</v>
          </cell>
          <cell r="G14">
            <v>52.5</v>
          </cell>
          <cell r="H14">
            <v>25.893000000000001</v>
          </cell>
          <cell r="I14">
            <v>59</v>
          </cell>
          <cell r="J14">
            <v>45.853000000000002</v>
          </cell>
          <cell r="K14">
            <v>56.7</v>
          </cell>
          <cell r="L14">
            <v>44.518000000000001</v>
          </cell>
          <cell r="M14">
            <v>59</v>
          </cell>
          <cell r="N14">
            <v>40.758000000000003</v>
          </cell>
          <cell r="O14">
            <v>56.7</v>
          </cell>
          <cell r="P14">
            <v>37.180999999999997</v>
          </cell>
          <cell r="Q14">
            <v>59</v>
          </cell>
          <cell r="R14">
            <v>34.015999999999998</v>
          </cell>
          <cell r="S14">
            <v>59</v>
          </cell>
          <cell r="T14">
            <v>42.320999999999998</v>
          </cell>
          <cell r="U14">
            <v>57</v>
          </cell>
          <cell r="V14">
            <v>35.051000000000002</v>
          </cell>
          <cell r="W14">
            <v>60</v>
          </cell>
          <cell r="X14">
            <v>40.857999999999997</v>
          </cell>
          <cell r="Y14">
            <v>59</v>
          </cell>
          <cell r="Z14">
            <v>38.112000000000002</v>
          </cell>
          <cell r="AA14">
            <v>58.6</v>
          </cell>
          <cell r="AB14">
            <v>42.914999999999999</v>
          </cell>
          <cell r="AC14">
            <v>59.4</v>
          </cell>
          <cell r="AD14">
            <v>42.703000000000003</v>
          </cell>
          <cell r="AE14">
            <v>53.6</v>
          </cell>
          <cell r="AF14">
            <v>31.01</v>
          </cell>
          <cell r="AG14">
            <v>59.4</v>
          </cell>
          <cell r="AH14">
            <v>39.923999999999999</v>
          </cell>
          <cell r="AI14">
            <v>48.8</v>
          </cell>
          <cell r="AJ14">
            <v>25.452999999999999</v>
          </cell>
          <cell r="AK14">
            <v>53.46</v>
          </cell>
          <cell r="AL14">
            <v>38.268999999999998</v>
          </cell>
          <cell r="AM14">
            <v>57.4</v>
          </cell>
          <cell r="AN14">
            <v>29.167000000000002</v>
          </cell>
          <cell r="AO14">
            <v>59.2</v>
          </cell>
          <cell r="AP14">
            <v>38.139000000000003</v>
          </cell>
          <cell r="AQ14">
            <v>59.2</v>
          </cell>
          <cell r="AR14">
            <v>39.360999999999997</v>
          </cell>
          <cell r="AS14">
            <v>24</v>
          </cell>
          <cell r="AT14">
            <v>20.262</v>
          </cell>
          <cell r="AU14">
            <v>41.95</v>
          </cell>
          <cell r="AV14">
            <v>26.052</v>
          </cell>
          <cell r="AW14">
            <v>37.07</v>
          </cell>
          <cell r="AX14">
            <v>21.536999999999999</v>
          </cell>
          <cell r="AY14">
            <v>34.715000000000003</v>
          </cell>
          <cell r="AZ14">
            <v>45.865000000000002</v>
          </cell>
          <cell r="BA14">
            <v>44.65</v>
          </cell>
          <cell r="BB14">
            <v>42.997</v>
          </cell>
          <cell r="BC14">
            <v>48.03</v>
          </cell>
          <cell r="BD14">
            <v>36.902000000000001</v>
          </cell>
          <cell r="BE14">
            <v>48</v>
          </cell>
          <cell r="BF14">
            <v>33.837000000000003</v>
          </cell>
          <cell r="BG14">
            <v>48</v>
          </cell>
          <cell r="BH14">
            <v>43.121000000000002</v>
          </cell>
          <cell r="BI14">
            <v>48</v>
          </cell>
          <cell r="BJ14">
            <v>52.052999999999997</v>
          </cell>
          <cell r="BK14">
            <v>53</v>
          </cell>
          <cell r="BL14">
            <v>42.5</v>
          </cell>
          <cell r="BM14">
            <v>53</v>
          </cell>
          <cell r="BN14">
            <v>47.542000000000002</v>
          </cell>
          <cell r="BO14">
            <v>55</v>
          </cell>
          <cell r="BP14">
            <v>53.987000000000002</v>
          </cell>
          <cell r="BQ14">
            <v>53.94</v>
          </cell>
          <cell r="BR14">
            <v>53.94</v>
          </cell>
          <cell r="BS14">
            <v>50</v>
          </cell>
          <cell r="BT14">
            <v>47.363</v>
          </cell>
          <cell r="BU14">
            <v>60</v>
          </cell>
          <cell r="BV14">
            <v>55.984999999999999</v>
          </cell>
          <cell r="BW14">
            <v>60</v>
          </cell>
          <cell r="BX14">
            <v>56.567</v>
          </cell>
          <cell r="BY14">
            <v>60</v>
          </cell>
          <cell r="BZ14">
            <v>54.988999999999997</v>
          </cell>
          <cell r="CA14">
            <v>56</v>
          </cell>
          <cell r="CB14">
            <v>59.107999999999997</v>
          </cell>
          <cell r="CC14">
            <v>61.2</v>
          </cell>
          <cell r="CD14">
            <v>60.51</v>
          </cell>
          <cell r="CE14">
            <v>60.8</v>
          </cell>
          <cell r="CF14">
            <v>62.454999999999998</v>
          </cell>
          <cell r="CG14">
            <v>60.8</v>
          </cell>
          <cell r="CH14">
            <v>62.284999999999997</v>
          </cell>
          <cell r="CI14">
            <v>62</v>
          </cell>
          <cell r="CJ14">
            <v>62.02</v>
          </cell>
          <cell r="CK14">
            <v>63.5</v>
          </cell>
          <cell r="CL14">
            <v>65.245999999999995</v>
          </cell>
          <cell r="CM14">
            <v>63.5</v>
          </cell>
          <cell r="CN14">
            <v>67.745000000000005</v>
          </cell>
          <cell r="CO14">
            <v>65</v>
          </cell>
          <cell r="CP14">
            <v>65.012</v>
          </cell>
          <cell r="CQ14">
            <v>65</v>
          </cell>
          <cell r="CR14">
            <v>60.207999999999998</v>
          </cell>
        </row>
        <row r="15">
          <cell r="A15">
            <v>13</v>
          </cell>
          <cell r="B15" t="str">
            <v xml:space="preserve">                     МНЛЗ-2</v>
          </cell>
          <cell r="D15">
            <v>411.33499999999998</v>
          </cell>
          <cell r="E15">
            <v>56.1</v>
          </cell>
          <cell r="F15">
            <v>17.827000000000002</v>
          </cell>
          <cell r="G15">
            <v>63.2</v>
          </cell>
          <cell r="H15">
            <v>47.140999999999998</v>
          </cell>
          <cell r="I15">
            <v>84.1</v>
          </cell>
          <cell r="J15">
            <v>49.328000000000003</v>
          </cell>
          <cell r="K15">
            <v>65</v>
          </cell>
          <cell r="L15">
            <v>49.039000000000001</v>
          </cell>
          <cell r="M15">
            <v>112.2</v>
          </cell>
          <cell r="N15">
            <v>62.134999999999998</v>
          </cell>
          <cell r="O15">
            <v>75</v>
          </cell>
          <cell r="P15">
            <v>42.441000000000003</v>
          </cell>
          <cell r="Q15">
            <v>75</v>
          </cell>
          <cell r="R15">
            <v>23.545999999999999</v>
          </cell>
          <cell r="S15">
            <v>75</v>
          </cell>
          <cell r="T15">
            <v>32.363</v>
          </cell>
          <cell r="U15">
            <v>90</v>
          </cell>
          <cell r="V15">
            <v>58.143000000000001</v>
          </cell>
          <cell r="W15">
            <v>100</v>
          </cell>
          <cell r="X15">
            <v>49.625</v>
          </cell>
          <cell r="Y15">
            <v>100</v>
          </cell>
          <cell r="Z15">
            <v>78.938000000000002</v>
          </cell>
          <cell r="AA15">
            <v>80</v>
          </cell>
          <cell r="AB15">
            <v>56.433</v>
          </cell>
          <cell r="AC15">
            <v>96.1</v>
          </cell>
          <cell r="AD15">
            <v>64.185000000000002</v>
          </cell>
          <cell r="AE15">
            <v>86.8</v>
          </cell>
          <cell r="AF15">
            <v>44.774999999999999</v>
          </cell>
          <cell r="AG15">
            <v>44</v>
          </cell>
          <cell r="AH15">
            <v>24.207999999999998</v>
          </cell>
          <cell r="AI15">
            <v>20.5</v>
          </cell>
          <cell r="AJ15">
            <v>15.547000000000001</v>
          </cell>
          <cell r="AK15">
            <v>36</v>
          </cell>
          <cell r="AL15">
            <v>16.792000000000002</v>
          </cell>
          <cell r="AM15">
            <v>85</v>
          </cell>
          <cell r="AN15">
            <v>30.178999999999998</v>
          </cell>
          <cell r="AO15">
            <v>70</v>
          </cell>
          <cell r="AP15">
            <v>25.73</v>
          </cell>
          <cell r="AQ15">
            <v>70</v>
          </cell>
          <cell r="AR15">
            <v>15.59</v>
          </cell>
          <cell r="AS15">
            <v>48</v>
          </cell>
          <cell r="AT15">
            <v>26.619</v>
          </cell>
          <cell r="AU15">
            <v>48</v>
          </cell>
          <cell r="AV15">
            <v>37.158999999999999</v>
          </cell>
          <cell r="AW15">
            <v>36.369999999999997</v>
          </cell>
          <cell r="AX15">
            <v>25.826000000000001</v>
          </cell>
          <cell r="AY15">
            <v>30</v>
          </cell>
          <cell r="AZ15">
            <v>37.706000000000003</v>
          </cell>
          <cell r="BA15">
            <v>48.36</v>
          </cell>
          <cell r="BB15">
            <v>39.963999999999999</v>
          </cell>
          <cell r="BC15">
            <v>48</v>
          </cell>
          <cell r="BD15">
            <v>34.325000000000003</v>
          </cell>
          <cell r="BE15">
            <v>50</v>
          </cell>
          <cell r="BF15">
            <v>45.293999999999997</v>
          </cell>
          <cell r="BG15">
            <v>50</v>
          </cell>
          <cell r="BH15">
            <v>56.561999999999998</v>
          </cell>
          <cell r="BI15">
            <v>51</v>
          </cell>
          <cell r="BJ15">
            <v>46.649000000000001</v>
          </cell>
          <cell r="BK15">
            <v>61</v>
          </cell>
          <cell r="BL15">
            <v>40.125999999999998</v>
          </cell>
          <cell r="BM15">
            <v>58</v>
          </cell>
          <cell r="BN15">
            <v>44.085999999999999</v>
          </cell>
          <cell r="BO15">
            <v>61</v>
          </cell>
          <cell r="BP15">
            <v>57.706000000000003</v>
          </cell>
          <cell r="BQ15">
            <v>52</v>
          </cell>
          <cell r="BR15">
            <v>55.203000000000003</v>
          </cell>
          <cell r="BS15">
            <v>60</v>
          </cell>
          <cell r="BT15">
            <v>65.066000000000003</v>
          </cell>
          <cell r="BU15">
            <v>65</v>
          </cell>
          <cell r="BV15">
            <v>47.43</v>
          </cell>
          <cell r="BW15">
            <v>65</v>
          </cell>
          <cell r="BX15">
            <v>47.491999999999997</v>
          </cell>
          <cell r="BY15">
            <v>70</v>
          </cell>
          <cell r="BZ15">
            <v>73.213999999999999</v>
          </cell>
          <cell r="CA15">
            <v>70</v>
          </cell>
          <cell r="CB15">
            <v>63.429000000000002</v>
          </cell>
          <cell r="CC15">
            <v>80</v>
          </cell>
          <cell r="CD15">
            <v>81.010000000000005</v>
          </cell>
          <cell r="CE15">
            <v>85</v>
          </cell>
          <cell r="CF15">
            <v>71.63</v>
          </cell>
          <cell r="CG15">
            <v>80</v>
          </cell>
          <cell r="CH15">
            <v>66.454999999999998</v>
          </cell>
          <cell r="CI15">
            <v>80</v>
          </cell>
          <cell r="CJ15">
            <v>86.453000000000003</v>
          </cell>
          <cell r="CK15">
            <v>85</v>
          </cell>
          <cell r="CL15">
            <v>78.581000000000003</v>
          </cell>
          <cell r="CM15">
            <v>85</v>
          </cell>
          <cell r="CN15">
            <v>80.989999999999995</v>
          </cell>
          <cell r="CO15">
            <v>90</v>
          </cell>
          <cell r="CP15">
            <v>86.61</v>
          </cell>
          <cell r="CQ15">
            <v>90</v>
          </cell>
          <cell r="CR15">
            <v>100.655</v>
          </cell>
        </row>
        <row r="16">
          <cell r="A16">
            <v>14</v>
          </cell>
          <cell r="B16" t="str">
            <v>Прокат</v>
          </cell>
          <cell r="C16">
            <v>118.3</v>
          </cell>
          <cell r="D16">
            <v>3854.5910000000003</v>
          </cell>
          <cell r="E16">
            <v>273.05</v>
          </cell>
          <cell r="F16">
            <v>222.67</v>
          </cell>
          <cell r="G16">
            <v>246.5</v>
          </cell>
          <cell r="H16">
            <v>205.26400000000001</v>
          </cell>
          <cell r="I16">
            <v>251.29000000000002</v>
          </cell>
          <cell r="J16">
            <v>253.16400000000002</v>
          </cell>
          <cell r="K16">
            <v>253.1</v>
          </cell>
          <cell r="L16">
            <v>205.04</v>
          </cell>
          <cell r="M16">
            <v>228.95</v>
          </cell>
          <cell r="N16">
            <v>219.524</v>
          </cell>
          <cell r="O16">
            <v>262.60000000000002</v>
          </cell>
          <cell r="P16">
            <v>208.66299999999998</v>
          </cell>
          <cell r="Q16">
            <v>266.01</v>
          </cell>
          <cell r="R16">
            <v>204.60000000000002</v>
          </cell>
          <cell r="S16">
            <v>268</v>
          </cell>
          <cell r="T16">
            <v>222.18299999999999</v>
          </cell>
          <cell r="U16">
            <v>264</v>
          </cell>
          <cell r="V16">
            <v>252.19600000000003</v>
          </cell>
          <cell r="W16">
            <v>236.5</v>
          </cell>
          <cell r="X16">
            <v>243.679</v>
          </cell>
          <cell r="Y16">
            <v>236.79999999999998</v>
          </cell>
          <cell r="Z16">
            <v>201.251</v>
          </cell>
          <cell r="AA16">
            <v>266.89999999999998</v>
          </cell>
          <cell r="AB16">
            <v>201.19300000000001</v>
          </cell>
          <cell r="AC16">
            <v>256.35300000000001</v>
          </cell>
          <cell r="AD16">
            <v>194.83600000000001</v>
          </cell>
          <cell r="AE16">
            <v>248</v>
          </cell>
          <cell r="AF16">
            <v>145.37299999999999</v>
          </cell>
          <cell r="AG16">
            <v>202.10000000000002</v>
          </cell>
          <cell r="AH16">
            <v>110.771</v>
          </cell>
          <cell r="AI16">
            <v>162.30000000000001</v>
          </cell>
          <cell r="AJ16">
            <v>111.77699999999997</v>
          </cell>
          <cell r="AK16">
            <v>242.19</v>
          </cell>
          <cell r="AL16">
            <v>155.333</v>
          </cell>
          <cell r="AM16">
            <v>210</v>
          </cell>
          <cell r="AN16">
            <v>82.134999999999991</v>
          </cell>
          <cell r="AO16">
            <v>207</v>
          </cell>
          <cell r="AP16">
            <v>147.905</v>
          </cell>
          <cell r="AQ16">
            <v>223</v>
          </cell>
          <cell r="AR16">
            <v>186.79900000000001</v>
          </cell>
          <cell r="AS16">
            <v>194.70000000000002</v>
          </cell>
          <cell r="AT16">
            <v>119.17900000000002</v>
          </cell>
          <cell r="AU16">
            <v>227</v>
          </cell>
          <cell r="AV16">
            <v>158.01999999999998</v>
          </cell>
          <cell r="AW16">
            <v>227.45999999999998</v>
          </cell>
          <cell r="AX16">
            <v>163.20899999999997</v>
          </cell>
          <cell r="AY16">
            <v>229.2</v>
          </cell>
          <cell r="AZ16">
            <v>233.54499999999999</v>
          </cell>
          <cell r="BA16">
            <v>244.28</v>
          </cell>
          <cell r="BB16">
            <v>224.82499999999999</v>
          </cell>
          <cell r="BC16">
            <v>242.47</v>
          </cell>
          <cell r="BD16">
            <v>219.369</v>
          </cell>
          <cell r="BE16">
            <v>249.85999999999999</v>
          </cell>
          <cell r="BF16">
            <v>247.19399999999999</v>
          </cell>
          <cell r="BG16">
            <v>252.8</v>
          </cell>
          <cell r="BH16">
            <v>254.64154600000001</v>
          </cell>
          <cell r="BI16">
            <v>271.3</v>
          </cell>
          <cell r="BJ16">
            <v>245.24228600000004</v>
          </cell>
          <cell r="BK16">
            <v>290.2</v>
          </cell>
          <cell r="BL16">
            <v>291.78562699999992</v>
          </cell>
          <cell r="BM16">
            <v>306.2</v>
          </cell>
          <cell r="BN16">
            <v>273.96788600000002</v>
          </cell>
          <cell r="BO16">
            <v>307.8</v>
          </cell>
          <cell r="BP16">
            <v>314.70296000000002</v>
          </cell>
          <cell r="BQ16">
            <v>277.60000000000002</v>
          </cell>
          <cell r="BR16">
            <v>291.77605099999994</v>
          </cell>
          <cell r="BS16">
            <v>281.3</v>
          </cell>
          <cell r="BT16">
            <v>294.45205800000002</v>
          </cell>
          <cell r="BU16">
            <v>287.8</v>
          </cell>
          <cell r="BV16">
            <v>285.36007999999998</v>
          </cell>
          <cell r="BW16">
            <v>303.2</v>
          </cell>
          <cell r="BX16">
            <v>289.24536999999998</v>
          </cell>
          <cell r="BY16">
            <v>292</v>
          </cell>
          <cell r="BZ16">
            <v>289.990837</v>
          </cell>
          <cell r="CA16">
            <v>250</v>
          </cell>
          <cell r="CB16">
            <v>263.11862600000001</v>
          </cell>
          <cell r="CC16">
            <v>224</v>
          </cell>
          <cell r="CD16">
            <v>254.920537</v>
          </cell>
          <cell r="CE16">
            <v>272.5</v>
          </cell>
          <cell r="CF16">
            <v>274.49789800000002</v>
          </cell>
          <cell r="CG16">
            <v>270.44094000000001</v>
          </cell>
          <cell r="CH16">
            <v>279.68426699999998</v>
          </cell>
          <cell r="CI16">
            <v>263.39999999999998</v>
          </cell>
          <cell r="CJ16">
            <v>270.04554000000002</v>
          </cell>
          <cell r="CK16">
            <v>274</v>
          </cell>
          <cell r="CL16">
            <v>273.61899999999997</v>
          </cell>
          <cell r="CM16">
            <v>271</v>
          </cell>
          <cell r="CN16">
            <v>274.96699999999998</v>
          </cell>
          <cell r="CO16">
            <v>283</v>
          </cell>
          <cell r="CP16">
            <v>265.283027</v>
          </cell>
          <cell r="CQ16">
            <v>288</v>
          </cell>
          <cell r="CR16">
            <v>292.28003000000001</v>
          </cell>
        </row>
        <row r="17">
          <cell r="A17">
            <v>15</v>
          </cell>
          <cell r="B17" t="str">
            <v>Обжимной цех 1</v>
          </cell>
        </row>
        <row r="18">
          <cell r="A18">
            <v>16</v>
          </cell>
          <cell r="B18" t="str">
            <v xml:space="preserve">               всад</v>
          </cell>
          <cell r="C18">
            <v>227.6</v>
          </cell>
          <cell r="D18">
            <v>2623.2190000000001</v>
          </cell>
          <cell r="E18">
            <v>306.7</v>
          </cell>
          <cell r="F18">
            <v>219.5</v>
          </cell>
          <cell r="G18">
            <v>265.10000000000002</v>
          </cell>
          <cell r="H18">
            <v>227.02799999999999</v>
          </cell>
          <cell r="I18">
            <v>262.57299999999998</v>
          </cell>
          <cell r="J18">
            <v>278.459</v>
          </cell>
          <cell r="K18">
            <v>242.55600000000001</v>
          </cell>
          <cell r="L18">
            <v>225.11699999999999</v>
          </cell>
          <cell r="M18">
            <v>245.35900000000001</v>
          </cell>
          <cell r="N18">
            <v>253.74700000000001</v>
          </cell>
          <cell r="O18">
            <v>282.87400000000002</v>
          </cell>
          <cell r="P18">
            <v>249.42400000000001</v>
          </cell>
          <cell r="Q18">
            <v>282.54700000000003</v>
          </cell>
          <cell r="R18">
            <v>243.44</v>
          </cell>
          <cell r="S18">
            <v>282.637</v>
          </cell>
          <cell r="T18">
            <v>260.839</v>
          </cell>
          <cell r="U18">
            <v>276.60000000000002</v>
          </cell>
          <cell r="V18">
            <v>263.74099999999999</v>
          </cell>
          <cell r="W18">
            <v>249</v>
          </cell>
          <cell r="X18">
            <v>284.19099999999997</v>
          </cell>
          <cell r="Y18">
            <v>250.9</v>
          </cell>
          <cell r="Z18">
            <v>219.59899999999999</v>
          </cell>
          <cell r="AA18">
            <v>289.39999999999998</v>
          </cell>
          <cell r="AB18">
            <v>226.001</v>
          </cell>
          <cell r="AC18">
            <v>277.39999999999998</v>
          </cell>
          <cell r="AD18">
            <v>225.7</v>
          </cell>
          <cell r="AE18">
            <v>250.8</v>
          </cell>
          <cell r="AF18">
            <v>169.75299999999999</v>
          </cell>
          <cell r="AG18">
            <v>204.84</v>
          </cell>
          <cell r="AH18">
            <v>127.027</v>
          </cell>
          <cell r="AI18">
            <v>160.74</v>
          </cell>
          <cell r="AJ18">
            <v>123.105</v>
          </cell>
          <cell r="AK18">
            <v>236.364</v>
          </cell>
          <cell r="AL18">
            <v>168.94499999999999</v>
          </cell>
          <cell r="AM18">
            <v>214.27799999999999</v>
          </cell>
          <cell r="AN18">
            <v>98.753</v>
          </cell>
          <cell r="AO18">
            <v>190.49799999999999</v>
          </cell>
          <cell r="AP18">
            <v>140.369</v>
          </cell>
          <cell r="AQ18">
            <v>188.77699999999999</v>
          </cell>
          <cell r="AR18">
            <v>200.934</v>
          </cell>
          <cell r="AS18">
            <v>179.12799999999999</v>
          </cell>
          <cell r="AT18">
            <v>106.854</v>
          </cell>
          <cell r="AU18">
            <v>199.63499999999999</v>
          </cell>
          <cell r="AV18">
            <v>141.994</v>
          </cell>
          <cell r="AW18">
            <v>216.154</v>
          </cell>
          <cell r="AX18">
            <v>174.55</v>
          </cell>
          <cell r="AY18">
            <v>232.63800000000001</v>
          </cell>
          <cell r="AZ18">
            <v>188.80199999999999</v>
          </cell>
          <cell r="BA18">
            <v>214.36500000000001</v>
          </cell>
          <cell r="BB18">
            <v>193.77600000000001</v>
          </cell>
          <cell r="BC18">
            <v>210.14500000000001</v>
          </cell>
          <cell r="BD18">
            <v>216.965</v>
          </cell>
          <cell r="BE18">
            <v>220.36600000000001</v>
          </cell>
          <cell r="BF18">
            <v>213.39599999999999</v>
          </cell>
          <cell r="BG18">
            <v>221.64</v>
          </cell>
          <cell r="BH18">
            <v>205.95400000000001</v>
          </cell>
          <cell r="BI18">
            <v>247.18899999999999</v>
          </cell>
          <cell r="BJ18">
            <v>227.501</v>
          </cell>
          <cell r="BK18">
            <v>248.482</v>
          </cell>
          <cell r="BL18">
            <v>267.67700000000002</v>
          </cell>
          <cell r="BM18">
            <v>272.714</v>
          </cell>
          <cell r="BN18">
            <v>253.613</v>
          </cell>
          <cell r="BO18">
            <v>267.52300000000002</v>
          </cell>
          <cell r="BP18">
            <v>270.00200000000001</v>
          </cell>
          <cell r="BQ18">
            <v>265.875</v>
          </cell>
          <cell r="BR18">
            <v>270.036</v>
          </cell>
          <cell r="BS18">
            <v>253.23500000000001</v>
          </cell>
          <cell r="BT18">
            <v>267.45400000000001</v>
          </cell>
          <cell r="BU18">
            <v>267.78300000000002</v>
          </cell>
          <cell r="BV18">
            <v>256.06</v>
          </cell>
          <cell r="BW18">
            <v>303.24400000000003</v>
          </cell>
          <cell r="BX18">
            <v>294.65800000000002</v>
          </cell>
          <cell r="BY18">
            <v>295.67599999999999</v>
          </cell>
          <cell r="BZ18">
            <v>288.202</v>
          </cell>
          <cell r="CA18">
            <v>264.238</v>
          </cell>
          <cell r="CB18">
            <v>271.63499999999999</v>
          </cell>
          <cell r="CC18">
            <v>213.83099999999999</v>
          </cell>
          <cell r="CD18">
            <v>234.3</v>
          </cell>
          <cell r="CE18">
            <v>265.63400000000001</v>
          </cell>
          <cell r="CF18">
            <v>268.24400000000003</v>
          </cell>
          <cell r="CG18">
            <v>260.80799999999999</v>
          </cell>
          <cell r="CH18">
            <v>278.08999999999997</v>
          </cell>
          <cell r="CI18">
            <v>260.322</v>
          </cell>
          <cell r="CJ18">
            <v>248.386</v>
          </cell>
          <cell r="CK18">
            <v>271.084</v>
          </cell>
          <cell r="CL18">
            <v>281.113</v>
          </cell>
          <cell r="CM18">
            <v>254.155</v>
          </cell>
          <cell r="CN18">
            <v>238.85300000000001</v>
          </cell>
          <cell r="CO18">
            <v>289.06400000000002</v>
          </cell>
          <cell r="CP18">
            <v>286.16000000000003</v>
          </cell>
          <cell r="CQ18">
            <v>288.00900000000001</v>
          </cell>
          <cell r="CR18">
            <v>312.21600000000001</v>
          </cell>
        </row>
        <row r="19">
          <cell r="A19">
            <v>17</v>
          </cell>
          <cell r="B19" t="str">
            <v xml:space="preserve">               брутто</v>
          </cell>
          <cell r="F19">
            <v>182.7</v>
          </cell>
          <cell r="H19">
            <v>189.858</v>
          </cell>
          <cell r="J19">
            <v>235.101</v>
          </cell>
          <cell r="L19">
            <v>188.267</v>
          </cell>
          <cell r="N19">
            <v>210.03800000000001</v>
          </cell>
          <cell r="P19">
            <v>208.66800000000001</v>
          </cell>
          <cell r="R19">
            <v>203.18100000000001</v>
          </cell>
          <cell r="T19">
            <v>219.34899999999999</v>
          </cell>
          <cell r="V19">
            <v>222.72499999999999</v>
          </cell>
          <cell r="X19">
            <v>236.679</v>
          </cell>
          <cell r="Z19">
            <v>185.89099999999999</v>
          </cell>
          <cell r="AB19">
            <v>186.68100000000001</v>
          </cell>
          <cell r="AC19">
            <v>234.2</v>
          </cell>
          <cell r="AD19">
            <v>187</v>
          </cell>
          <cell r="AE19">
            <v>211.7</v>
          </cell>
          <cell r="AF19">
            <v>140.19999999999999</v>
          </cell>
          <cell r="AG19">
            <v>175.52</v>
          </cell>
          <cell r="AH19">
            <v>104.67100000000001</v>
          </cell>
          <cell r="AI19">
            <v>135.69</v>
          </cell>
          <cell r="AJ19">
            <v>102.048</v>
          </cell>
          <cell r="AK19">
            <v>200.8</v>
          </cell>
          <cell r="AL19">
            <v>141.99700000000001</v>
          </cell>
          <cell r="AM19">
            <v>182.61</v>
          </cell>
          <cell r="AN19">
            <v>81.879000000000005</v>
          </cell>
          <cell r="AO19">
            <v>162.44</v>
          </cell>
          <cell r="AP19">
            <v>118.229</v>
          </cell>
          <cell r="AQ19">
            <v>161.72</v>
          </cell>
          <cell r="AR19">
            <v>170.56700000000001</v>
          </cell>
          <cell r="AS19">
            <v>150.21</v>
          </cell>
          <cell r="AT19">
            <v>90.2</v>
          </cell>
          <cell r="AU19">
            <v>168.88</v>
          </cell>
          <cell r="AV19">
            <v>119.223</v>
          </cell>
          <cell r="AW19">
            <v>183.08</v>
          </cell>
          <cell r="AX19">
            <v>148.25399999999999</v>
          </cell>
          <cell r="AY19">
            <v>196.45</v>
          </cell>
          <cell r="AZ19">
            <v>159.06700000000001</v>
          </cell>
          <cell r="BA19">
            <v>181.72</v>
          </cell>
          <cell r="BB19">
            <v>163.666</v>
          </cell>
          <cell r="BC19">
            <v>177.52</v>
          </cell>
          <cell r="BD19">
            <v>184.143</v>
          </cell>
          <cell r="BE19">
            <v>186.56</v>
          </cell>
          <cell r="BF19">
            <v>181.43899999999999</v>
          </cell>
          <cell r="BG19">
            <v>185.71</v>
          </cell>
          <cell r="BH19">
            <v>174.83099999999999</v>
          </cell>
          <cell r="BI19">
            <v>205.8</v>
          </cell>
          <cell r="BJ19">
            <v>192.732</v>
          </cell>
          <cell r="BK19">
            <v>207.73</v>
          </cell>
          <cell r="BL19">
            <v>227.04429999999999</v>
          </cell>
          <cell r="BM19">
            <v>228.31</v>
          </cell>
          <cell r="BN19">
            <v>216.02799999999999</v>
          </cell>
          <cell r="BO19">
            <v>223.75</v>
          </cell>
          <cell r="BP19">
            <v>230.60984999999999</v>
          </cell>
          <cell r="BQ19">
            <v>222.55</v>
          </cell>
          <cell r="BR19">
            <v>229.51499999999999</v>
          </cell>
          <cell r="BS19">
            <v>211.92</v>
          </cell>
          <cell r="BT19">
            <v>226.988</v>
          </cell>
          <cell r="BU19">
            <v>225.68</v>
          </cell>
          <cell r="BV19">
            <v>217.54134999999999</v>
          </cell>
          <cell r="BW19">
            <v>253.84</v>
          </cell>
          <cell r="BX19">
            <v>251.51300000000001</v>
          </cell>
          <cell r="BY19">
            <v>247.59</v>
          </cell>
          <cell r="BZ19">
            <v>244.86860999999999</v>
          </cell>
          <cell r="CA19">
            <v>221.99</v>
          </cell>
          <cell r="CB19">
            <v>231.31879000000001</v>
          </cell>
          <cell r="CC19">
            <v>180.29</v>
          </cell>
          <cell r="CD19">
            <v>199.2698</v>
          </cell>
          <cell r="CE19">
            <v>222.1</v>
          </cell>
          <cell r="CF19">
            <v>228.4254</v>
          </cell>
          <cell r="CG19">
            <v>217.93</v>
          </cell>
          <cell r="CH19">
            <v>236.61593999999999</v>
          </cell>
          <cell r="CI19">
            <v>217.58</v>
          </cell>
          <cell r="CJ19">
            <v>211.27180000000001</v>
          </cell>
          <cell r="CK19">
            <v>227.4</v>
          </cell>
          <cell r="CL19">
            <v>238.81200000000001</v>
          </cell>
          <cell r="CM19">
            <v>214.06</v>
          </cell>
          <cell r="CN19">
            <v>202.852</v>
          </cell>
          <cell r="CO19">
            <v>242.32</v>
          </cell>
          <cell r="CP19">
            <v>245.06708</v>
          </cell>
          <cell r="CQ19">
            <v>242.85</v>
          </cell>
          <cell r="CR19">
            <v>265.00299999999999</v>
          </cell>
        </row>
        <row r="20">
          <cell r="A20">
            <v>18</v>
          </cell>
          <cell r="B20" t="str">
            <v xml:space="preserve">               отгрузка</v>
          </cell>
          <cell r="C20">
            <v>9.1999999999999993</v>
          </cell>
          <cell r="D20">
            <v>108.996</v>
          </cell>
          <cell r="E20">
            <v>2.7</v>
          </cell>
          <cell r="F20">
            <v>4.0999999999999996</v>
          </cell>
          <cell r="G20">
            <v>3</v>
          </cell>
          <cell r="H20">
            <v>4.4619999999999997</v>
          </cell>
          <cell r="I20">
            <v>6</v>
          </cell>
          <cell r="J20">
            <v>5.5839999999999996</v>
          </cell>
          <cell r="K20">
            <v>4</v>
          </cell>
          <cell r="L20">
            <v>3.1659999999999999</v>
          </cell>
          <cell r="M20">
            <v>1.6</v>
          </cell>
          <cell r="N20">
            <v>3.8010000000000002</v>
          </cell>
          <cell r="O20">
            <v>3</v>
          </cell>
          <cell r="P20">
            <v>3.8250000000000002</v>
          </cell>
          <cell r="Q20">
            <v>5</v>
          </cell>
          <cell r="R20">
            <v>3.1360000000000001</v>
          </cell>
          <cell r="S20">
            <v>4</v>
          </cell>
          <cell r="T20">
            <v>0.89</v>
          </cell>
          <cell r="U20">
            <v>2</v>
          </cell>
          <cell r="V20">
            <v>1.3620000000000001</v>
          </cell>
          <cell r="W20">
            <v>2</v>
          </cell>
          <cell r="X20">
            <v>4.8780000000000001</v>
          </cell>
          <cell r="Y20">
            <v>2</v>
          </cell>
          <cell r="Z20">
            <v>4.4980000000000002</v>
          </cell>
          <cell r="AA20">
            <v>4</v>
          </cell>
          <cell r="AB20">
            <v>4.6630000000000003</v>
          </cell>
          <cell r="AC20">
            <v>1.9530000000000001</v>
          </cell>
          <cell r="AD20">
            <v>1.891</v>
          </cell>
          <cell r="AE20">
            <v>1.8</v>
          </cell>
          <cell r="AF20">
            <v>3.6269999999999998</v>
          </cell>
          <cell r="AG20">
            <v>5</v>
          </cell>
          <cell r="AH20">
            <v>5.41</v>
          </cell>
          <cell r="AI20">
            <v>11</v>
          </cell>
          <cell r="AJ20">
            <v>3.5649999999999999</v>
          </cell>
          <cell r="AK20">
            <v>9</v>
          </cell>
          <cell r="AL20">
            <v>5.2530000000000001</v>
          </cell>
          <cell r="AM20">
            <v>15</v>
          </cell>
          <cell r="AN20">
            <v>2.1840000000000002</v>
          </cell>
          <cell r="AO20">
            <v>11</v>
          </cell>
          <cell r="AP20">
            <v>6.8739999999999997</v>
          </cell>
          <cell r="AQ20">
            <v>9</v>
          </cell>
          <cell r="AR20">
            <v>6.5419999999999998</v>
          </cell>
          <cell r="AS20">
            <v>9.9</v>
          </cell>
          <cell r="AT20">
            <v>9.8320000000000007</v>
          </cell>
          <cell r="AU20">
            <v>10</v>
          </cell>
          <cell r="AV20">
            <v>3.714</v>
          </cell>
          <cell r="AW20">
            <v>8.1999999999999993</v>
          </cell>
          <cell r="AX20">
            <v>5.7009999999999996</v>
          </cell>
          <cell r="AY20">
            <v>2.5</v>
          </cell>
          <cell r="AZ20">
            <v>3.4689999999999999</v>
          </cell>
          <cell r="BA20">
            <v>2</v>
          </cell>
          <cell r="BB20">
            <v>1.7410000000000001</v>
          </cell>
          <cell r="BC20">
            <v>3</v>
          </cell>
          <cell r="BD20">
            <v>3.28</v>
          </cell>
          <cell r="BE20">
            <v>3</v>
          </cell>
          <cell r="BF20">
            <v>4.6900000000000004</v>
          </cell>
          <cell r="BG20">
            <v>3</v>
          </cell>
          <cell r="BH20">
            <v>1.645</v>
          </cell>
          <cell r="BI20">
            <v>5</v>
          </cell>
          <cell r="BJ20">
            <v>4.5979999999999999</v>
          </cell>
          <cell r="BK20">
            <v>3</v>
          </cell>
          <cell r="BL20">
            <v>2.6922999999999999</v>
          </cell>
          <cell r="BM20">
            <v>4</v>
          </cell>
          <cell r="BN20">
            <v>4.3884999999999996</v>
          </cell>
          <cell r="BO20">
            <v>5</v>
          </cell>
          <cell r="BP20">
            <v>5.8688500000000001</v>
          </cell>
          <cell r="BQ20">
            <v>5</v>
          </cell>
          <cell r="BR20">
            <v>3.5235099999999999</v>
          </cell>
          <cell r="BS20">
            <v>3</v>
          </cell>
          <cell r="BT20">
            <v>4.5507999999999997</v>
          </cell>
          <cell r="BU20">
            <v>3</v>
          </cell>
          <cell r="BV20">
            <v>2.6363500000000002</v>
          </cell>
          <cell r="BW20">
            <v>3</v>
          </cell>
          <cell r="BX20">
            <v>2.5920000000000001</v>
          </cell>
          <cell r="BY20">
            <v>3</v>
          </cell>
          <cell r="BZ20">
            <v>3.0766100000000001</v>
          </cell>
          <cell r="CA20">
            <v>3.5</v>
          </cell>
          <cell r="CB20">
            <v>2.2387899999999998</v>
          </cell>
          <cell r="CC20">
            <v>5</v>
          </cell>
          <cell r="CD20">
            <v>5.1337799999999998</v>
          </cell>
          <cell r="CE20">
            <v>5</v>
          </cell>
          <cell r="CF20">
            <v>2.3214000000000001</v>
          </cell>
          <cell r="CG20">
            <v>0.24093999999999999</v>
          </cell>
          <cell r="CH20">
            <v>0.24093999999999999</v>
          </cell>
          <cell r="CI20">
            <v>1</v>
          </cell>
          <cell r="CJ20">
            <v>1.0588</v>
          </cell>
          <cell r="CK20">
            <v>0</v>
          </cell>
          <cell r="CL20">
            <v>0.252</v>
          </cell>
          <cell r="CM20">
            <v>1</v>
          </cell>
          <cell r="CN20">
            <v>1.2030000000000001</v>
          </cell>
          <cell r="CO20">
            <v>2</v>
          </cell>
          <cell r="CP20">
            <v>0.96489999999999998</v>
          </cell>
          <cell r="CQ20">
            <v>3</v>
          </cell>
          <cell r="CR20">
            <v>3.2929999999999997</v>
          </cell>
        </row>
        <row r="21">
          <cell r="A21">
            <v>19</v>
          </cell>
          <cell r="B21" t="str">
            <v>ЦПШБ</v>
          </cell>
        </row>
        <row r="22">
          <cell r="A22">
            <v>20</v>
          </cell>
          <cell r="B22" t="str">
            <v xml:space="preserve">           брутто</v>
          </cell>
          <cell r="F22">
            <v>83.6</v>
          </cell>
          <cell r="H22">
            <v>66.263999999999996</v>
          </cell>
          <cell r="J22">
            <v>68.921999999999997</v>
          </cell>
          <cell r="L22">
            <v>65.236000000000004</v>
          </cell>
          <cell r="N22">
            <v>67.323999999999998</v>
          </cell>
          <cell r="P22">
            <v>80.356999999999999</v>
          </cell>
          <cell r="R22">
            <v>80.376999999999995</v>
          </cell>
          <cell r="T22">
            <v>79.072000000000003</v>
          </cell>
          <cell r="V22">
            <v>84.747</v>
          </cell>
          <cell r="X22">
            <v>84.052000000000007</v>
          </cell>
          <cell r="Z22">
            <v>63.951999999999998</v>
          </cell>
          <cell r="AB22">
            <v>62.273000000000003</v>
          </cell>
          <cell r="AC22">
            <v>82.4</v>
          </cell>
          <cell r="AD22">
            <v>75.900000000000006</v>
          </cell>
          <cell r="AE22">
            <v>68.400000000000006</v>
          </cell>
          <cell r="AF22">
            <v>52.338000000000001</v>
          </cell>
          <cell r="AG22">
            <v>67</v>
          </cell>
          <cell r="AH22">
            <v>38.456000000000003</v>
          </cell>
          <cell r="AI22">
            <v>53</v>
          </cell>
          <cell r="AJ22">
            <v>50.316000000000003</v>
          </cell>
          <cell r="AK22">
            <v>95.49</v>
          </cell>
          <cell r="AL22">
            <v>57.283000000000001</v>
          </cell>
          <cell r="AM22">
            <v>64</v>
          </cell>
          <cell r="AN22">
            <v>37.341000000000001</v>
          </cell>
          <cell r="AO22">
            <v>65</v>
          </cell>
          <cell r="AP22">
            <v>64.950999999999993</v>
          </cell>
          <cell r="AQ22">
            <v>83</v>
          </cell>
          <cell r="AR22">
            <v>71.370999999999995</v>
          </cell>
          <cell r="AS22">
            <v>101.9</v>
          </cell>
          <cell r="AT22">
            <v>64.53</v>
          </cell>
          <cell r="AU22">
            <v>96</v>
          </cell>
          <cell r="AV22">
            <v>62.234999999999999</v>
          </cell>
          <cell r="AW22">
            <v>87.6</v>
          </cell>
          <cell r="AX22">
            <v>83.426000000000002</v>
          </cell>
          <cell r="AY22">
            <v>91.2</v>
          </cell>
          <cell r="AZ22">
            <v>101.45099999999999</v>
          </cell>
          <cell r="BA22">
            <v>100.8</v>
          </cell>
          <cell r="BB22">
            <v>96.61</v>
          </cell>
          <cell r="BC22">
            <v>98.057000000000002</v>
          </cell>
          <cell r="BD22">
            <v>96.332999999999998</v>
          </cell>
          <cell r="BE22">
            <v>106.247</v>
          </cell>
          <cell r="BF22">
            <v>106.818</v>
          </cell>
          <cell r="BG22">
            <v>102.587</v>
          </cell>
          <cell r="BH22">
            <v>103.779</v>
          </cell>
          <cell r="BI22">
            <v>121.887</v>
          </cell>
          <cell r="BJ22">
            <v>112.315986</v>
          </cell>
          <cell r="BK22">
            <v>115.7</v>
          </cell>
          <cell r="BL22">
            <v>130.78411700000001</v>
          </cell>
          <cell r="BM22">
            <v>119.7</v>
          </cell>
          <cell r="BN22">
            <v>109.401636</v>
          </cell>
          <cell r="BO22">
            <v>129.30000000000001</v>
          </cell>
          <cell r="BP22">
            <v>131.29499999999999</v>
          </cell>
          <cell r="BQ22">
            <v>127.2</v>
          </cell>
          <cell r="BR22">
            <v>139.72777099999999</v>
          </cell>
          <cell r="BS22">
            <v>122.3</v>
          </cell>
          <cell r="BT22">
            <v>135.290628</v>
          </cell>
          <cell r="BU22">
            <v>110.3</v>
          </cell>
          <cell r="BV22">
            <v>95.034379999999999</v>
          </cell>
          <cell r="BW22">
            <v>130.19800000000001</v>
          </cell>
          <cell r="BX22">
            <v>119.695289</v>
          </cell>
          <cell r="BY22">
            <v>116</v>
          </cell>
          <cell r="BZ22">
            <v>117.03750700000001</v>
          </cell>
          <cell r="CA22">
            <v>95</v>
          </cell>
          <cell r="CB22">
            <v>97.707901000000007</v>
          </cell>
          <cell r="CC22">
            <v>85</v>
          </cell>
          <cell r="CD22">
            <v>93.737757000000002</v>
          </cell>
          <cell r="CE22">
            <v>107.5</v>
          </cell>
          <cell r="CF22">
            <v>107.736788</v>
          </cell>
          <cell r="CG22">
            <v>106.7</v>
          </cell>
          <cell r="CH22">
            <v>111.52161700000001</v>
          </cell>
          <cell r="CI22">
            <v>109.4</v>
          </cell>
          <cell r="CJ22">
            <v>107.205</v>
          </cell>
          <cell r="CK22">
            <v>110</v>
          </cell>
          <cell r="CL22">
            <v>111.857</v>
          </cell>
          <cell r="CM22">
            <v>112.693</v>
          </cell>
          <cell r="CN22">
            <v>116.11</v>
          </cell>
          <cell r="CO22">
            <v>107</v>
          </cell>
          <cell r="CP22">
            <v>110.754492</v>
          </cell>
          <cell r="CQ22">
            <v>120.5</v>
          </cell>
          <cell r="CR22">
            <v>139.10851</v>
          </cell>
        </row>
        <row r="23">
          <cell r="A23">
            <v>21</v>
          </cell>
          <cell r="B23" t="str">
            <v xml:space="preserve">           отгрузка</v>
          </cell>
          <cell r="C23">
            <v>109.1</v>
          </cell>
          <cell r="D23">
            <v>1424.0809999999999</v>
          </cell>
          <cell r="E23">
            <v>98</v>
          </cell>
          <cell r="F23">
            <v>84.8</v>
          </cell>
          <cell r="G23">
            <v>84.7</v>
          </cell>
          <cell r="H23">
            <v>66.593999999999994</v>
          </cell>
          <cell r="I23">
            <v>86.5</v>
          </cell>
          <cell r="J23">
            <v>66.248000000000005</v>
          </cell>
          <cell r="K23">
            <v>86.1</v>
          </cell>
          <cell r="L23">
            <v>67.099999999999994</v>
          </cell>
          <cell r="M23">
            <v>69.2</v>
          </cell>
          <cell r="N23">
            <v>65.233999999999995</v>
          </cell>
          <cell r="O23">
            <v>110</v>
          </cell>
          <cell r="P23">
            <v>78.653000000000006</v>
          </cell>
          <cell r="Q23">
            <v>117.6</v>
          </cell>
          <cell r="R23">
            <v>79.409000000000006</v>
          </cell>
          <cell r="S23">
            <v>105.1</v>
          </cell>
          <cell r="T23">
            <v>78.566000000000003</v>
          </cell>
          <cell r="U23">
            <v>101.8</v>
          </cell>
          <cell r="V23">
            <v>89.617000000000004</v>
          </cell>
          <cell r="W23">
            <v>75.3</v>
          </cell>
          <cell r="X23">
            <v>85.010999999999996</v>
          </cell>
          <cell r="Y23">
            <v>78.2</v>
          </cell>
          <cell r="Z23">
            <v>63.029000000000003</v>
          </cell>
          <cell r="AA23">
            <v>102.6</v>
          </cell>
          <cell r="AB23">
            <v>62.856999999999999</v>
          </cell>
          <cell r="AC23">
            <v>82.4</v>
          </cell>
          <cell r="AD23">
            <v>73.3</v>
          </cell>
          <cell r="AE23">
            <v>68.400000000000006</v>
          </cell>
          <cell r="AF23">
            <v>51.292000000000002</v>
          </cell>
          <cell r="AG23">
            <v>67</v>
          </cell>
          <cell r="AH23">
            <v>34.982999999999997</v>
          </cell>
          <cell r="AI23">
            <v>53</v>
          </cell>
          <cell r="AJ23">
            <v>54.668999999999997</v>
          </cell>
          <cell r="AK23">
            <v>95.49</v>
          </cell>
          <cell r="AL23">
            <v>55.585999999999999</v>
          </cell>
          <cell r="AM23">
            <v>64</v>
          </cell>
          <cell r="AN23">
            <v>34.564</v>
          </cell>
          <cell r="AO23">
            <v>65</v>
          </cell>
          <cell r="AP23">
            <v>67.94</v>
          </cell>
          <cell r="AQ23">
            <v>83</v>
          </cell>
          <cell r="AR23">
            <v>71.03</v>
          </cell>
          <cell r="AS23">
            <v>101.9</v>
          </cell>
          <cell r="AT23">
            <v>65.081000000000003</v>
          </cell>
          <cell r="AU23">
            <v>96</v>
          </cell>
          <cell r="AV23">
            <v>59.694000000000003</v>
          </cell>
          <cell r="AW23">
            <v>87.6</v>
          </cell>
          <cell r="AX23">
            <v>81.293999999999997</v>
          </cell>
          <cell r="AY23">
            <v>91.2</v>
          </cell>
          <cell r="AZ23">
            <v>100.42599999999999</v>
          </cell>
          <cell r="BA23">
            <v>100.8</v>
          </cell>
          <cell r="BB23">
            <v>93.685000000000002</v>
          </cell>
          <cell r="BC23">
            <v>96.47</v>
          </cell>
          <cell r="BD23">
            <v>95.85</v>
          </cell>
          <cell r="BE23">
            <v>104.66</v>
          </cell>
          <cell r="BF23">
            <v>107.002</v>
          </cell>
          <cell r="BG23">
            <v>101</v>
          </cell>
          <cell r="BH23">
            <v>103.59480600000001</v>
          </cell>
          <cell r="BI23">
            <v>120.3</v>
          </cell>
          <cell r="BJ23">
            <v>107.30393600000001</v>
          </cell>
          <cell r="BK23">
            <v>115.7</v>
          </cell>
          <cell r="BL23">
            <v>131.40911700000001</v>
          </cell>
          <cell r="BM23">
            <v>119.7</v>
          </cell>
          <cell r="BN23">
            <v>108.95763599999999</v>
          </cell>
          <cell r="BO23">
            <v>129.30000000000001</v>
          </cell>
          <cell r="BP23">
            <v>130.35</v>
          </cell>
          <cell r="BQ23">
            <v>127.2</v>
          </cell>
          <cell r="BR23">
            <v>136.29177099999998</v>
          </cell>
          <cell r="BS23">
            <v>122.3</v>
          </cell>
          <cell r="BT23">
            <v>123.523628</v>
          </cell>
          <cell r="BU23">
            <v>110.3</v>
          </cell>
          <cell r="BV23">
            <v>102.98437999999999</v>
          </cell>
          <cell r="BW23">
            <v>128.69999999999999</v>
          </cell>
          <cell r="BX23">
            <v>112.94199999999999</v>
          </cell>
          <cell r="BY23">
            <v>115</v>
          </cell>
          <cell r="BZ23">
            <v>117.015507</v>
          </cell>
          <cell r="CA23">
            <v>94</v>
          </cell>
          <cell r="CB23">
            <v>96.807896</v>
          </cell>
          <cell r="CC23">
            <v>84</v>
          </cell>
          <cell r="CD23">
            <v>91.747757000000007</v>
          </cell>
          <cell r="CE23">
            <v>106</v>
          </cell>
          <cell r="CF23">
            <v>103.333788</v>
          </cell>
          <cell r="CG23">
            <v>107.2</v>
          </cell>
          <cell r="CH23">
            <v>111.201617</v>
          </cell>
          <cell r="CI23">
            <v>107.9</v>
          </cell>
          <cell r="CJ23">
            <v>108.611</v>
          </cell>
          <cell r="CK23">
            <v>108.5</v>
          </cell>
          <cell r="CL23">
            <v>111.44499999999999</v>
          </cell>
          <cell r="CM23">
            <v>111</v>
          </cell>
          <cell r="CN23">
            <v>112.57899999999999</v>
          </cell>
          <cell r="CO23">
            <v>105</v>
          </cell>
          <cell r="CP23">
            <v>109.39849199999999</v>
          </cell>
          <cell r="CQ23">
            <v>119</v>
          </cell>
          <cell r="CR23">
            <v>133.58051</v>
          </cell>
        </row>
        <row r="24">
          <cell r="A24">
            <v>22</v>
          </cell>
          <cell r="B24" t="str">
            <v>РБЦ</v>
          </cell>
        </row>
        <row r="25">
          <cell r="A25">
            <v>23</v>
          </cell>
          <cell r="B25" t="str">
            <v xml:space="preserve">           брутто</v>
          </cell>
          <cell r="F25">
            <v>59.6</v>
          </cell>
          <cell r="H25">
            <v>67.977000000000004</v>
          </cell>
          <cell r="J25">
            <v>77.153000000000006</v>
          </cell>
          <cell r="L25">
            <v>58.573</v>
          </cell>
          <cell r="N25">
            <v>64.753</v>
          </cell>
          <cell r="P25">
            <v>30.247</v>
          </cell>
          <cell r="R25">
            <v>38.531999999999996</v>
          </cell>
          <cell r="T25">
            <v>59.25</v>
          </cell>
          <cell r="V25">
            <v>65.912000000000006</v>
          </cell>
          <cell r="X25">
            <v>68.662999999999997</v>
          </cell>
          <cell r="Z25">
            <v>60.155999999999999</v>
          </cell>
          <cell r="AB25">
            <v>57.286000000000001</v>
          </cell>
          <cell r="AC25">
            <v>82.5</v>
          </cell>
          <cell r="AD25">
            <v>48.4</v>
          </cell>
          <cell r="AE25">
            <v>85.5</v>
          </cell>
          <cell r="AF25">
            <v>41.9</v>
          </cell>
          <cell r="AG25">
            <v>57.875</v>
          </cell>
          <cell r="AH25">
            <v>33.28</v>
          </cell>
          <cell r="AI25">
            <v>47.762</v>
          </cell>
          <cell r="AJ25">
            <v>24.701000000000001</v>
          </cell>
          <cell r="AK25">
            <v>59.052999999999997</v>
          </cell>
          <cell r="AL25">
            <v>27.238</v>
          </cell>
          <cell r="AM25">
            <v>55.462000000000003</v>
          </cell>
          <cell r="AN25">
            <v>16.794</v>
          </cell>
          <cell r="AO25">
            <v>60.462000000000003</v>
          </cell>
          <cell r="AP25">
            <v>25.024999999999999</v>
          </cell>
          <cell r="AQ25">
            <v>55.424999999999997</v>
          </cell>
          <cell r="AR25">
            <v>48.963000000000001</v>
          </cell>
          <cell r="AS25">
            <v>40.32</v>
          </cell>
          <cell r="AT25">
            <v>20.369</v>
          </cell>
          <cell r="AU25">
            <v>50.223999999999997</v>
          </cell>
          <cell r="AV25">
            <v>36.454000000000001</v>
          </cell>
          <cell r="AW25">
            <v>49.027999999999999</v>
          </cell>
          <cell r="AX25">
            <v>26.315999999999999</v>
          </cell>
          <cell r="AY25">
            <v>52.262</v>
          </cell>
          <cell r="AZ25">
            <v>52.445</v>
          </cell>
          <cell r="BA25">
            <v>57.802</v>
          </cell>
          <cell r="BB25">
            <v>50.898000000000003</v>
          </cell>
          <cell r="BC25">
            <v>58.38</v>
          </cell>
          <cell r="BD25">
            <v>45.875999999999998</v>
          </cell>
          <cell r="BE25">
            <v>57.363999999999997</v>
          </cell>
          <cell r="BF25">
            <v>56.716999999999999</v>
          </cell>
          <cell r="BG25">
            <v>60.326999999999998</v>
          </cell>
          <cell r="BH25">
            <v>60.709000000000003</v>
          </cell>
          <cell r="BI25">
            <v>62.405000000000001</v>
          </cell>
          <cell r="BJ25">
            <v>63.268999999999998</v>
          </cell>
          <cell r="BK25">
            <v>71.451999999999998</v>
          </cell>
          <cell r="BL25">
            <v>69.177999999999997</v>
          </cell>
          <cell r="BM25">
            <v>75.376999999999995</v>
          </cell>
          <cell r="BN25">
            <v>67.986000000000004</v>
          </cell>
          <cell r="BO25">
            <v>75.477000000000004</v>
          </cell>
          <cell r="BP25">
            <v>75.546999999999997</v>
          </cell>
          <cell r="BQ25">
            <v>50.4</v>
          </cell>
          <cell r="BR25">
            <v>50.848999999999997</v>
          </cell>
          <cell r="BS25">
            <v>65.418999999999997</v>
          </cell>
          <cell r="BT25">
            <v>80.596000000000004</v>
          </cell>
          <cell r="BU25">
            <v>75.447000000000003</v>
          </cell>
          <cell r="BV25">
            <v>76.960830000000001</v>
          </cell>
          <cell r="BW25">
            <v>78.603999999999999</v>
          </cell>
          <cell r="BX25">
            <v>81.313999999999993</v>
          </cell>
          <cell r="BY25">
            <v>75.424000000000007</v>
          </cell>
          <cell r="BZ25">
            <v>76.492000000000004</v>
          </cell>
          <cell r="CA25">
            <v>65.295000000000002</v>
          </cell>
          <cell r="CB25">
            <v>72.322999999999993</v>
          </cell>
          <cell r="CC25">
            <v>58.329000000000001</v>
          </cell>
          <cell r="CD25">
            <v>61.530999999999999</v>
          </cell>
          <cell r="CE25">
            <v>68.358000000000004</v>
          </cell>
          <cell r="CF25">
            <v>71.808999999999997</v>
          </cell>
          <cell r="CG25">
            <v>68.364999999999995</v>
          </cell>
          <cell r="CH25">
            <v>69.674999999999997</v>
          </cell>
          <cell r="CI25">
            <v>64.45</v>
          </cell>
          <cell r="CJ25">
            <v>66.945999999999998</v>
          </cell>
          <cell r="CK25">
            <v>75.45</v>
          </cell>
          <cell r="CL25">
            <v>72.606999999999999</v>
          </cell>
          <cell r="CM25">
            <v>73.754000000000005</v>
          </cell>
          <cell r="CN25">
            <v>75.515000000000001</v>
          </cell>
          <cell r="CO25">
            <v>80.453999999999994</v>
          </cell>
          <cell r="CP25">
            <v>73.468000000000004</v>
          </cell>
          <cell r="CQ25">
            <v>90.367999999999995</v>
          </cell>
          <cell r="CR25">
            <v>88.004999999999995</v>
          </cell>
        </row>
        <row r="26">
          <cell r="A26">
            <v>24</v>
          </cell>
          <cell r="B26" t="str">
            <v xml:space="preserve">           отгрузка</v>
          </cell>
          <cell r="D26">
            <v>997.51700000000005</v>
          </cell>
          <cell r="E26">
            <v>75.44</v>
          </cell>
          <cell r="F26">
            <v>57.877000000000002</v>
          </cell>
          <cell r="G26">
            <v>60.8</v>
          </cell>
          <cell r="H26">
            <v>64.933999999999997</v>
          </cell>
          <cell r="I26">
            <v>64.900000000000006</v>
          </cell>
          <cell r="J26">
            <v>79.331000000000003</v>
          </cell>
          <cell r="K26">
            <v>66.099999999999994</v>
          </cell>
          <cell r="L26">
            <v>53.381999999999998</v>
          </cell>
          <cell r="M26">
            <v>64.34</v>
          </cell>
          <cell r="N26">
            <v>67.483000000000004</v>
          </cell>
          <cell r="O26">
            <v>35</v>
          </cell>
          <cell r="P26">
            <v>32.646999999999998</v>
          </cell>
          <cell r="Q26">
            <v>40.01</v>
          </cell>
          <cell r="R26">
            <v>29.734000000000002</v>
          </cell>
          <cell r="S26">
            <v>65</v>
          </cell>
          <cell r="T26">
            <v>59.37</v>
          </cell>
          <cell r="U26">
            <v>64</v>
          </cell>
          <cell r="V26">
            <v>71.366</v>
          </cell>
          <cell r="W26">
            <v>65</v>
          </cell>
          <cell r="X26">
            <v>68.266000000000005</v>
          </cell>
          <cell r="Y26">
            <v>67</v>
          </cell>
          <cell r="Z26">
            <v>59.600999999999999</v>
          </cell>
          <cell r="AA26">
            <v>71</v>
          </cell>
          <cell r="AB26">
            <v>58.149000000000001</v>
          </cell>
          <cell r="AC26">
            <v>82.1</v>
          </cell>
          <cell r="AD26">
            <v>49.9</v>
          </cell>
          <cell r="AE26">
            <v>85.1</v>
          </cell>
          <cell r="AF26">
            <v>35.247999999999998</v>
          </cell>
          <cell r="AG26">
            <v>57.3</v>
          </cell>
          <cell r="AH26">
            <v>33.029000000000003</v>
          </cell>
          <cell r="AI26">
            <v>47.3</v>
          </cell>
          <cell r="AJ26">
            <v>20.323</v>
          </cell>
          <cell r="AK26">
            <v>58.5</v>
          </cell>
          <cell r="AL26">
            <v>37.152000000000001</v>
          </cell>
          <cell r="AM26">
            <v>55</v>
          </cell>
          <cell r="AN26">
            <v>17.225999999999999</v>
          </cell>
          <cell r="AO26">
            <v>60</v>
          </cell>
          <cell r="AP26">
            <v>22.7</v>
          </cell>
          <cell r="AQ26">
            <v>55</v>
          </cell>
          <cell r="AR26">
            <v>50.085000000000001</v>
          </cell>
          <cell r="AS26">
            <v>40</v>
          </cell>
          <cell r="AT26">
            <v>19.234000000000002</v>
          </cell>
          <cell r="AU26">
            <v>50</v>
          </cell>
          <cell r="AV26">
            <v>37.616999999999997</v>
          </cell>
          <cell r="AW26">
            <v>48.86</v>
          </cell>
          <cell r="AX26">
            <v>27.405999999999999</v>
          </cell>
          <cell r="AY26">
            <v>52</v>
          </cell>
          <cell r="AZ26">
            <v>51.789000000000001</v>
          </cell>
          <cell r="BA26">
            <v>57.6</v>
          </cell>
          <cell r="BB26">
            <v>51.359000000000002</v>
          </cell>
          <cell r="BC26">
            <v>58</v>
          </cell>
          <cell r="BD26">
            <v>46.448</v>
          </cell>
          <cell r="BE26">
            <v>57</v>
          </cell>
          <cell r="BF26">
            <v>56.527000000000001</v>
          </cell>
          <cell r="BG26">
            <v>60</v>
          </cell>
          <cell r="BH26">
            <v>62.158000000000001</v>
          </cell>
          <cell r="BI26">
            <v>62</v>
          </cell>
          <cell r="BJ26">
            <v>56.758000000000003</v>
          </cell>
          <cell r="BK26">
            <v>71</v>
          </cell>
          <cell r="BL26">
            <v>72.448099999999997</v>
          </cell>
          <cell r="BM26">
            <v>75</v>
          </cell>
          <cell r="BN26">
            <v>65.807720000000003</v>
          </cell>
          <cell r="BO26">
            <v>75</v>
          </cell>
          <cell r="BP26">
            <v>77.278000000000006</v>
          </cell>
          <cell r="BQ26">
            <v>50</v>
          </cell>
          <cell r="BR26">
            <v>51.540550000000003</v>
          </cell>
          <cell r="BS26">
            <v>65</v>
          </cell>
          <cell r="BT26">
            <v>70.162000000000006</v>
          </cell>
          <cell r="BU26">
            <v>75</v>
          </cell>
          <cell r="BV26">
            <v>77.816100000000006</v>
          </cell>
          <cell r="BW26">
            <v>78</v>
          </cell>
          <cell r="BX26">
            <v>84.298739999999995</v>
          </cell>
          <cell r="BY26">
            <v>75</v>
          </cell>
          <cell r="BZ26">
            <v>68.256330000000005</v>
          </cell>
          <cell r="CA26">
            <v>65</v>
          </cell>
          <cell r="CB26">
            <v>73.253609999999995</v>
          </cell>
          <cell r="CC26">
            <v>58</v>
          </cell>
          <cell r="CD26">
            <v>67.138890000000004</v>
          </cell>
          <cell r="CE26">
            <v>68</v>
          </cell>
          <cell r="CF26">
            <v>73.677000000000007</v>
          </cell>
          <cell r="CG26">
            <v>70</v>
          </cell>
          <cell r="CH26">
            <v>70.603250000000003</v>
          </cell>
          <cell r="CI26">
            <v>64</v>
          </cell>
          <cell r="CJ26">
            <v>68.664720000000003</v>
          </cell>
          <cell r="CK26">
            <v>75</v>
          </cell>
          <cell r="CL26">
            <v>71.676000000000002</v>
          </cell>
          <cell r="CM26">
            <v>73.3</v>
          </cell>
          <cell r="CN26">
            <v>74.738</v>
          </cell>
          <cell r="CO26">
            <v>80</v>
          </cell>
          <cell r="CP26">
            <v>72.325410000000005</v>
          </cell>
          <cell r="CQ26">
            <v>90</v>
          </cell>
          <cell r="CR26">
            <v>85.359669999999994</v>
          </cell>
        </row>
        <row r="27">
          <cell r="A27">
            <v>25</v>
          </cell>
          <cell r="B27" t="str">
            <v xml:space="preserve">                в т.ч. т/о для МПС</v>
          </cell>
          <cell r="D27">
            <v>386.60899999999998</v>
          </cell>
          <cell r="E27">
            <v>32.700000000000003</v>
          </cell>
          <cell r="F27">
            <v>16.5</v>
          </cell>
          <cell r="G27">
            <v>38</v>
          </cell>
          <cell r="H27">
            <v>29.972999999999999</v>
          </cell>
          <cell r="I27">
            <v>35</v>
          </cell>
          <cell r="J27">
            <v>38.015999999999998</v>
          </cell>
          <cell r="K27">
            <v>38</v>
          </cell>
          <cell r="L27">
            <v>19.202000000000002</v>
          </cell>
          <cell r="M27">
            <v>32.700000000000003</v>
          </cell>
          <cell r="N27">
            <v>29.559000000000001</v>
          </cell>
          <cell r="O27">
            <v>25</v>
          </cell>
          <cell r="P27">
            <v>13.097</v>
          </cell>
          <cell r="Q27">
            <v>25</v>
          </cell>
          <cell r="R27">
            <v>21.518000000000001</v>
          </cell>
          <cell r="S27">
            <v>45</v>
          </cell>
          <cell r="T27">
            <v>36.113999999999997</v>
          </cell>
          <cell r="U27">
            <v>51</v>
          </cell>
          <cell r="V27">
            <v>29.059000000000001</v>
          </cell>
          <cell r="W27">
            <v>29.7</v>
          </cell>
          <cell r="X27">
            <v>20.724</v>
          </cell>
          <cell r="Y27">
            <v>35.700000000000003</v>
          </cell>
          <cell r="Z27">
            <v>12.503</v>
          </cell>
          <cell r="AA27">
            <v>28</v>
          </cell>
          <cell r="AB27">
            <v>18.445</v>
          </cell>
          <cell r="AC27">
            <v>32.700000000000003</v>
          </cell>
          <cell r="AD27">
            <v>22.561</v>
          </cell>
          <cell r="AE27">
            <v>32.700000000000003</v>
          </cell>
          <cell r="AF27">
            <v>16.053000000000001</v>
          </cell>
          <cell r="AG27">
            <v>39.200000000000003</v>
          </cell>
          <cell r="AH27">
            <v>27.63</v>
          </cell>
          <cell r="AI27">
            <v>33</v>
          </cell>
          <cell r="AJ27">
            <v>14.401999999999999</v>
          </cell>
          <cell r="AK27">
            <v>38.700000000000003</v>
          </cell>
          <cell r="AL27">
            <v>21.175000000000001</v>
          </cell>
          <cell r="AM27">
            <v>33</v>
          </cell>
          <cell r="AN27">
            <v>3.4079999999999999</v>
          </cell>
          <cell r="AO27">
            <v>33</v>
          </cell>
          <cell r="AP27">
            <v>13.71</v>
          </cell>
          <cell r="AQ27">
            <v>30</v>
          </cell>
          <cell r="AR27">
            <v>29.895</v>
          </cell>
          <cell r="AS27">
            <v>20</v>
          </cell>
          <cell r="AT27">
            <v>6.9039999999999999</v>
          </cell>
          <cell r="AU27">
            <v>16</v>
          </cell>
          <cell r="AV27">
            <v>7.8140000000000001</v>
          </cell>
          <cell r="AW27">
            <v>12</v>
          </cell>
          <cell r="AX27">
            <v>4.9470000000000001</v>
          </cell>
          <cell r="AY27">
            <v>18.7</v>
          </cell>
          <cell r="AZ27">
            <v>18.314</v>
          </cell>
          <cell r="BA27">
            <v>14.4</v>
          </cell>
          <cell r="BB27">
            <v>10.606999999999999</v>
          </cell>
          <cell r="BC27">
            <v>25.25</v>
          </cell>
          <cell r="BD27">
            <v>8.9120000000000008</v>
          </cell>
          <cell r="BE27">
            <v>23.5</v>
          </cell>
          <cell r="BF27">
            <v>12.457000000000001</v>
          </cell>
          <cell r="BG27">
            <v>23</v>
          </cell>
          <cell r="BH27">
            <v>24.7</v>
          </cell>
          <cell r="BI27">
            <v>28.7</v>
          </cell>
          <cell r="BJ27">
            <v>29.898</v>
          </cell>
          <cell r="BK27">
            <v>33.75</v>
          </cell>
          <cell r="BL27">
            <v>30.597190000000001</v>
          </cell>
          <cell r="BM27">
            <v>28.25</v>
          </cell>
          <cell r="BN27">
            <v>30.536000000000001</v>
          </cell>
          <cell r="BO27">
            <v>34.5</v>
          </cell>
          <cell r="BP27">
            <v>26.695</v>
          </cell>
          <cell r="BQ27">
            <v>25</v>
          </cell>
          <cell r="BR27">
            <v>20.32751</v>
          </cell>
          <cell r="BS27">
            <v>28</v>
          </cell>
          <cell r="BT27">
            <v>13.911</v>
          </cell>
          <cell r="BU27">
            <v>25</v>
          </cell>
          <cell r="BV27">
            <v>26.402270000000001</v>
          </cell>
          <cell r="BW27">
            <v>42.5</v>
          </cell>
          <cell r="BX27">
            <v>35.301000000000002</v>
          </cell>
          <cell r="BY27">
            <v>34.5</v>
          </cell>
          <cell r="BZ27">
            <v>20.58473</v>
          </cell>
          <cell r="CA27">
            <v>24.5</v>
          </cell>
          <cell r="CB27">
            <v>24.589169999999999</v>
          </cell>
          <cell r="CC27">
            <v>25.3</v>
          </cell>
          <cell r="CD27">
            <v>19.931909999999998</v>
          </cell>
          <cell r="CE27">
            <v>27.5</v>
          </cell>
          <cell r="CF27">
            <v>22.909089999999999</v>
          </cell>
          <cell r="CG27">
            <v>28.7</v>
          </cell>
          <cell r="CH27">
            <v>30.96049</v>
          </cell>
          <cell r="CI27">
            <v>35.4</v>
          </cell>
          <cell r="CJ27">
            <v>30.620720000000002</v>
          </cell>
          <cell r="CK27">
            <v>35.25</v>
          </cell>
          <cell r="CL27">
            <v>31.332999999999998</v>
          </cell>
          <cell r="CM27">
            <v>35.25</v>
          </cell>
          <cell r="CN27">
            <v>31.332999999999998</v>
          </cell>
          <cell r="CO27">
            <v>35.25</v>
          </cell>
          <cell r="CP27">
            <v>26.719619999999999</v>
          </cell>
          <cell r="CQ27">
            <v>29</v>
          </cell>
          <cell r="CR27">
            <v>21.981000000000002</v>
          </cell>
        </row>
        <row r="28">
          <cell r="A28">
            <v>26</v>
          </cell>
          <cell r="B28" t="str">
            <v>КСЦ</v>
          </cell>
        </row>
        <row r="29">
          <cell r="A29">
            <v>27</v>
          </cell>
          <cell r="B29" t="str">
            <v xml:space="preserve">           брутто</v>
          </cell>
          <cell r="E29">
            <v>92.42</v>
          </cell>
          <cell r="F29">
            <v>74.099999999999994</v>
          </cell>
          <cell r="G29">
            <v>93.86</v>
          </cell>
          <cell r="H29">
            <v>74.378</v>
          </cell>
          <cell r="I29">
            <v>97.15</v>
          </cell>
          <cell r="J29">
            <v>108.636</v>
          </cell>
          <cell r="K29">
            <v>94.38</v>
          </cell>
          <cell r="L29">
            <v>83.936999999999998</v>
          </cell>
          <cell r="M29">
            <v>89.32</v>
          </cell>
          <cell r="N29">
            <v>86.513999999999996</v>
          </cell>
          <cell r="O29">
            <v>121.82</v>
          </cell>
          <cell r="P29">
            <v>97.802000000000007</v>
          </cell>
          <cell r="Q29">
            <v>112.2</v>
          </cell>
          <cell r="R29">
            <v>101.42</v>
          </cell>
          <cell r="S29">
            <v>102.1</v>
          </cell>
          <cell r="T29">
            <v>91.382999999999996</v>
          </cell>
          <cell r="U29">
            <v>101.9</v>
          </cell>
          <cell r="V29">
            <v>92.210999999999999</v>
          </cell>
          <cell r="W29">
            <v>102</v>
          </cell>
          <cell r="X29">
            <v>95.468999999999994</v>
          </cell>
          <cell r="Y29">
            <v>96.3</v>
          </cell>
          <cell r="Z29">
            <v>78.989000000000004</v>
          </cell>
          <cell r="AA29">
            <v>96</v>
          </cell>
          <cell r="AB29">
            <v>81.05</v>
          </cell>
          <cell r="AC29">
            <v>97.6</v>
          </cell>
          <cell r="AD29">
            <v>77.7</v>
          </cell>
          <cell r="AE29">
            <v>99.1</v>
          </cell>
          <cell r="AF29">
            <v>58.7</v>
          </cell>
          <cell r="AG29">
            <v>78.5</v>
          </cell>
          <cell r="AH29">
            <v>41.003999999999998</v>
          </cell>
          <cell r="AI29">
            <v>55.58</v>
          </cell>
          <cell r="AJ29">
            <v>36.045000000000002</v>
          </cell>
          <cell r="AK29">
            <v>83.426000000000002</v>
          </cell>
          <cell r="AL29">
            <v>66.525000000000006</v>
          </cell>
          <cell r="AM29">
            <v>75.58</v>
          </cell>
          <cell r="AN29">
            <v>31.45</v>
          </cell>
          <cell r="AO29">
            <v>70.58</v>
          </cell>
          <cell r="AP29">
            <v>50.238</v>
          </cell>
          <cell r="AQ29">
            <v>75.58</v>
          </cell>
          <cell r="AR29">
            <v>57.89</v>
          </cell>
          <cell r="AS29">
            <v>51.64</v>
          </cell>
          <cell r="AT29">
            <v>33.222000000000001</v>
          </cell>
          <cell r="AU29">
            <v>73.64</v>
          </cell>
          <cell r="AV29">
            <v>54.671999999999997</v>
          </cell>
          <cell r="AW29">
            <v>83.263999999999996</v>
          </cell>
          <cell r="AX29">
            <v>47.575000000000003</v>
          </cell>
          <cell r="AY29">
            <v>85.58</v>
          </cell>
          <cell r="AZ29">
            <v>74.256</v>
          </cell>
          <cell r="BA29">
            <v>83.343999999999994</v>
          </cell>
          <cell r="BB29">
            <v>75.781999999999996</v>
          </cell>
          <cell r="BC29">
            <v>83.935000000000002</v>
          </cell>
          <cell r="BD29">
            <v>71.010000000000005</v>
          </cell>
          <cell r="BE29">
            <v>86.051000000000002</v>
          </cell>
          <cell r="BF29">
            <v>81.647000000000006</v>
          </cell>
          <cell r="BG29">
            <v>86.36</v>
          </cell>
          <cell r="BH29">
            <v>88.472999999999999</v>
          </cell>
          <cell r="BI29">
            <v>88.992999999999995</v>
          </cell>
          <cell r="BJ29">
            <v>81.179000000000002</v>
          </cell>
          <cell r="BK29">
            <v>96.29</v>
          </cell>
          <cell r="BL29">
            <v>78.410150000000002</v>
          </cell>
          <cell r="BM29">
            <v>103.29</v>
          </cell>
          <cell r="BN29">
            <v>95.971029999999999</v>
          </cell>
          <cell r="BO29">
            <v>94.29</v>
          </cell>
          <cell r="BP29">
            <v>93.210099999999997</v>
          </cell>
          <cell r="BQ29">
            <v>89.69</v>
          </cell>
          <cell r="BR29">
            <v>92.500240000000005</v>
          </cell>
          <cell r="BS29">
            <v>85.29</v>
          </cell>
          <cell r="BT29">
            <v>91.257959999999997</v>
          </cell>
          <cell r="BU29">
            <v>93.29</v>
          </cell>
          <cell r="BV29">
            <v>97.965879999999999</v>
          </cell>
          <cell r="BW29">
            <v>87.849000000000004</v>
          </cell>
          <cell r="BX29">
            <v>87.853250000000003</v>
          </cell>
          <cell r="BY29">
            <v>91.341999999999999</v>
          </cell>
          <cell r="BZ29">
            <v>97.435699999999997</v>
          </cell>
          <cell r="CA29">
            <v>80.286000000000001</v>
          </cell>
          <cell r="CB29">
            <v>81.611400000000003</v>
          </cell>
          <cell r="CC29">
            <v>67.381</v>
          </cell>
          <cell r="CD29">
            <v>74.432149999999993</v>
          </cell>
          <cell r="CE29">
            <v>82.921000000000006</v>
          </cell>
          <cell r="CF29">
            <v>86.582800000000006</v>
          </cell>
          <cell r="CG29">
            <v>80.92</v>
          </cell>
          <cell r="CH29">
            <v>83.734999999999999</v>
          </cell>
          <cell r="CI29">
            <v>79.921000000000006</v>
          </cell>
          <cell r="CJ29">
            <v>80.724000000000004</v>
          </cell>
          <cell r="CK29">
            <v>79.92</v>
          </cell>
          <cell r="CL29">
            <v>79.671999999999997</v>
          </cell>
          <cell r="CM29">
            <v>87.7</v>
          </cell>
          <cell r="CN29">
            <v>88.385000000000005</v>
          </cell>
          <cell r="CO29">
            <v>90.6</v>
          </cell>
          <cell r="CP29">
            <v>83.302000000000007</v>
          </cell>
          <cell r="CQ29">
            <v>71.105000000000004</v>
          </cell>
          <cell r="CR29">
            <v>62.374850000000002</v>
          </cell>
        </row>
        <row r="30">
          <cell r="A30">
            <v>28</v>
          </cell>
          <cell r="B30" t="str">
            <v xml:space="preserve">           отгрузка</v>
          </cell>
          <cell r="D30">
            <v>1126.134</v>
          </cell>
          <cell r="E30">
            <v>78.67</v>
          </cell>
          <cell r="F30">
            <v>64.343000000000004</v>
          </cell>
          <cell r="G30">
            <v>81.5</v>
          </cell>
          <cell r="H30">
            <v>62.923000000000002</v>
          </cell>
          <cell r="I30">
            <v>83.4</v>
          </cell>
          <cell r="J30">
            <v>96.061000000000007</v>
          </cell>
          <cell r="K30">
            <v>83.8</v>
          </cell>
          <cell r="L30">
            <v>70.613</v>
          </cell>
          <cell r="M30">
            <v>75.569999999999993</v>
          </cell>
          <cell r="N30">
            <v>74.147000000000006</v>
          </cell>
          <cell r="O30">
            <v>108.6</v>
          </cell>
          <cell r="P30">
            <v>88.480999999999995</v>
          </cell>
          <cell r="Q30">
            <v>98.4</v>
          </cell>
          <cell r="R30">
            <v>90.73</v>
          </cell>
          <cell r="S30">
            <v>88.9</v>
          </cell>
          <cell r="T30">
            <v>78.302999999999997</v>
          </cell>
          <cell r="U30">
            <v>89.2</v>
          </cell>
          <cell r="V30">
            <v>83.031000000000006</v>
          </cell>
          <cell r="W30">
            <v>88.2</v>
          </cell>
          <cell r="X30">
            <v>79.316999999999993</v>
          </cell>
          <cell r="Y30">
            <v>83.6</v>
          </cell>
          <cell r="Z30">
            <v>68.632000000000005</v>
          </cell>
          <cell r="AA30">
            <v>83.3</v>
          </cell>
          <cell r="AB30">
            <v>69.253</v>
          </cell>
          <cell r="AC30">
            <v>83.9</v>
          </cell>
          <cell r="AD30">
            <v>63.1</v>
          </cell>
          <cell r="AE30">
            <v>86.7</v>
          </cell>
          <cell r="AF30">
            <v>50.003999999999998</v>
          </cell>
          <cell r="AG30">
            <v>65.8</v>
          </cell>
          <cell r="AH30">
            <v>33.030999999999999</v>
          </cell>
          <cell r="AI30">
            <v>45</v>
          </cell>
          <cell r="AJ30">
            <v>27.99</v>
          </cell>
          <cell r="AK30">
            <v>72</v>
          </cell>
          <cell r="AL30">
            <v>49.156999999999996</v>
          </cell>
          <cell r="AM30">
            <v>65</v>
          </cell>
          <cell r="AN30">
            <v>20.71</v>
          </cell>
          <cell r="AO30">
            <v>60</v>
          </cell>
          <cell r="AP30">
            <v>40.158999999999999</v>
          </cell>
          <cell r="AQ30">
            <v>65</v>
          </cell>
          <cell r="AR30">
            <v>49.322000000000003</v>
          </cell>
          <cell r="AS30">
            <v>40</v>
          </cell>
          <cell r="AT30">
            <v>22.885999999999999</v>
          </cell>
          <cell r="AU30">
            <v>62</v>
          </cell>
          <cell r="AV30">
            <v>45.267000000000003</v>
          </cell>
          <cell r="AW30">
            <v>74.8</v>
          </cell>
          <cell r="AX30">
            <v>43.11</v>
          </cell>
          <cell r="AY30">
            <v>75</v>
          </cell>
          <cell r="AZ30">
            <v>68.864999999999995</v>
          </cell>
          <cell r="BA30">
            <v>74.88</v>
          </cell>
          <cell r="BB30">
            <v>68.912000000000006</v>
          </cell>
          <cell r="BC30">
            <v>76</v>
          </cell>
          <cell r="BD30">
            <v>64.474999999999994</v>
          </cell>
          <cell r="BE30">
            <v>76</v>
          </cell>
          <cell r="BF30">
            <v>70.823999999999998</v>
          </cell>
          <cell r="BG30">
            <v>79.8</v>
          </cell>
          <cell r="BH30">
            <v>79.89200000000001</v>
          </cell>
          <cell r="BI30">
            <v>80</v>
          </cell>
          <cell r="BJ30">
            <v>72.048000000000002</v>
          </cell>
          <cell r="BK30">
            <v>91</v>
          </cell>
          <cell r="BL30">
            <v>78.089149999999989</v>
          </cell>
          <cell r="BM30">
            <v>98</v>
          </cell>
          <cell r="BN30">
            <v>85.172029999999992</v>
          </cell>
          <cell r="BO30">
            <v>89</v>
          </cell>
          <cell r="BP30">
            <v>90.674999999999997</v>
          </cell>
          <cell r="BQ30">
            <v>84.4</v>
          </cell>
          <cell r="BR30">
            <v>88.687239999999989</v>
          </cell>
          <cell r="BS30">
            <v>80</v>
          </cell>
          <cell r="BT30">
            <v>84.077960000000004</v>
          </cell>
          <cell r="BU30">
            <v>88</v>
          </cell>
          <cell r="BV30">
            <v>91.178879999999992</v>
          </cell>
          <cell r="BW30">
            <v>83</v>
          </cell>
          <cell r="BX30">
            <v>79.334999999999994</v>
          </cell>
          <cell r="BY30">
            <v>85</v>
          </cell>
          <cell r="BZ30">
            <v>87.440700000000007</v>
          </cell>
          <cell r="CA30">
            <v>75</v>
          </cell>
          <cell r="CB30">
            <v>77.657399999999996</v>
          </cell>
          <cell r="CC30">
            <v>62</v>
          </cell>
          <cell r="CD30">
            <v>75.387149999999991</v>
          </cell>
          <cell r="CE30">
            <v>78</v>
          </cell>
          <cell r="CF30">
            <v>78.928600000000003</v>
          </cell>
          <cell r="CG30">
            <v>77.5</v>
          </cell>
          <cell r="CH30">
            <v>80.936300000000003</v>
          </cell>
          <cell r="CI30">
            <v>75</v>
          </cell>
          <cell r="CJ30">
            <v>75.522999999999996</v>
          </cell>
          <cell r="CK30">
            <v>75</v>
          </cell>
          <cell r="CL30">
            <v>74.192999999999998</v>
          </cell>
          <cell r="CM30">
            <v>80</v>
          </cell>
          <cell r="CN30">
            <v>80.343000000000004</v>
          </cell>
          <cell r="CO30">
            <v>80</v>
          </cell>
          <cell r="CP30">
            <v>70.650999999999996</v>
          </cell>
          <cell r="CQ30">
            <v>60</v>
          </cell>
          <cell r="CR30">
            <v>53.274850000000001</v>
          </cell>
        </row>
        <row r="31">
          <cell r="A31">
            <v>29</v>
          </cell>
          <cell r="B31" t="str">
            <v>Колесопрокатный стан</v>
          </cell>
        </row>
        <row r="32">
          <cell r="A32">
            <v>30</v>
          </cell>
          <cell r="B32" t="str">
            <v xml:space="preserve">           брутто</v>
          </cell>
          <cell r="F32">
            <v>6.5</v>
          </cell>
          <cell r="H32">
            <v>5.258</v>
          </cell>
          <cell r="J32">
            <v>6.0190000000000001</v>
          </cell>
          <cell r="L32">
            <v>7.4649999999999999</v>
          </cell>
          <cell r="N32">
            <v>6.7140000000000004</v>
          </cell>
          <cell r="P32">
            <v>2.3380000000000001</v>
          </cell>
          <cell r="R32">
            <v>0</v>
          </cell>
          <cell r="T32">
            <v>0</v>
          </cell>
          <cell r="V32">
            <v>1.839</v>
          </cell>
          <cell r="X32">
            <v>1.8759999999999999</v>
          </cell>
          <cell r="Z32">
            <v>4.3099999999999996</v>
          </cell>
          <cell r="AB32">
            <v>4.0030000000000001</v>
          </cell>
          <cell r="AC32">
            <v>4</v>
          </cell>
          <cell r="AD32">
            <v>4.0999999999999996</v>
          </cell>
          <cell r="AE32">
            <v>4</v>
          </cell>
          <cell r="AF32">
            <v>4.0999999999999996</v>
          </cell>
          <cell r="AG32">
            <v>5.5</v>
          </cell>
          <cell r="AH32">
            <v>3.3370000000000002</v>
          </cell>
          <cell r="AI32">
            <v>4</v>
          </cell>
          <cell r="AJ32">
            <v>3.452</v>
          </cell>
          <cell r="AK32">
            <v>3.6</v>
          </cell>
          <cell r="AL32">
            <v>4.0170000000000003</v>
          </cell>
          <cell r="AM32">
            <v>6</v>
          </cell>
          <cell r="AN32">
            <v>3.9710000000000001</v>
          </cell>
          <cell r="AO32">
            <v>6</v>
          </cell>
          <cell r="AP32">
            <v>5.6849999999999996</v>
          </cell>
          <cell r="AQ32">
            <v>6</v>
          </cell>
          <cell r="AR32">
            <v>4.6459999999999999</v>
          </cell>
          <cell r="AS32">
            <v>1.9</v>
          </cell>
          <cell r="AT32">
            <v>1.2430000000000001</v>
          </cell>
          <cell r="AU32">
            <v>6</v>
          </cell>
          <cell r="AV32">
            <v>7.6580000000000004</v>
          </cell>
          <cell r="AW32">
            <v>6</v>
          </cell>
          <cell r="AX32">
            <v>2.7290000000000001</v>
          </cell>
          <cell r="AY32">
            <v>7</v>
          </cell>
          <cell r="AZ32">
            <v>7.2560000000000002</v>
          </cell>
          <cell r="BA32">
            <v>7</v>
          </cell>
          <cell r="BB32">
            <v>7.1639999999999997</v>
          </cell>
          <cell r="BC32">
            <v>7</v>
          </cell>
          <cell r="BD32">
            <v>6.2539999999999996</v>
          </cell>
          <cell r="BE32">
            <v>6.2</v>
          </cell>
          <cell r="BF32">
            <v>5.181</v>
          </cell>
          <cell r="BG32">
            <v>6</v>
          </cell>
          <cell r="BH32">
            <v>4.6399999999999997</v>
          </cell>
          <cell r="BI32">
            <v>1</v>
          </cell>
          <cell r="BJ32">
            <v>1.80664</v>
          </cell>
          <cell r="BK32">
            <v>6.5</v>
          </cell>
          <cell r="BL32">
            <v>4.0865799999999997</v>
          </cell>
          <cell r="BM32">
            <v>6.5</v>
          </cell>
          <cell r="BN32">
            <v>7.016</v>
          </cell>
          <cell r="BO32">
            <v>6.5</v>
          </cell>
          <cell r="BP32">
            <v>7.2967300000000002</v>
          </cell>
          <cell r="BQ32">
            <v>8</v>
          </cell>
          <cell r="BR32">
            <v>8.4537700000000005</v>
          </cell>
          <cell r="BS32">
            <v>8</v>
          </cell>
          <cell r="BT32">
            <v>8.8015699999999999</v>
          </cell>
          <cell r="BU32">
            <v>8.5</v>
          </cell>
          <cell r="BV32">
            <v>6.8360900000000004</v>
          </cell>
          <cell r="BW32">
            <v>7.5</v>
          </cell>
          <cell r="BX32">
            <v>8.6999999999999993</v>
          </cell>
          <cell r="BY32">
            <v>11</v>
          </cell>
          <cell r="BZ32">
            <v>11.38711</v>
          </cell>
          <cell r="CA32">
            <v>10.5</v>
          </cell>
          <cell r="CB32">
            <v>11.05383</v>
          </cell>
          <cell r="CC32">
            <v>12</v>
          </cell>
          <cell r="CD32">
            <v>12.1808</v>
          </cell>
          <cell r="CE32">
            <v>11.5</v>
          </cell>
          <cell r="CF32">
            <v>11.92778</v>
          </cell>
          <cell r="CG32">
            <v>11.5</v>
          </cell>
          <cell r="CH32">
            <v>12.371079999999999</v>
          </cell>
          <cell r="CI32">
            <v>11.5</v>
          </cell>
          <cell r="CJ32">
            <v>11.885289999999999</v>
          </cell>
          <cell r="CK32">
            <v>11.5</v>
          </cell>
          <cell r="CL32">
            <v>11.814</v>
          </cell>
          <cell r="CN32">
            <v>0.35399999999999998</v>
          </cell>
          <cell r="CO32">
            <v>12</v>
          </cell>
          <cell r="CP32">
            <v>9.7463010000000008</v>
          </cell>
          <cell r="CQ32">
            <v>12</v>
          </cell>
          <cell r="CR32">
            <v>12.776999999999999</v>
          </cell>
        </row>
        <row r="33">
          <cell r="A33">
            <v>31</v>
          </cell>
          <cell r="B33" t="str">
            <v xml:space="preserve">           отгрузка</v>
          </cell>
          <cell r="D33">
            <v>116.512</v>
          </cell>
          <cell r="E33">
            <v>10.49</v>
          </cell>
          <cell r="F33">
            <v>7.2</v>
          </cell>
          <cell r="G33">
            <v>9.5</v>
          </cell>
          <cell r="H33">
            <v>5.3170000000000002</v>
          </cell>
          <cell r="I33">
            <v>10.49</v>
          </cell>
          <cell r="J33">
            <v>5.9160000000000004</v>
          </cell>
          <cell r="K33">
            <v>9.5</v>
          </cell>
          <cell r="L33">
            <v>7.758</v>
          </cell>
          <cell r="M33">
            <v>10.49</v>
          </cell>
          <cell r="N33">
            <v>6.5640000000000001</v>
          </cell>
          <cell r="O33">
            <v>2</v>
          </cell>
          <cell r="P33">
            <v>2.5750000000000002</v>
          </cell>
          <cell r="Q33">
            <v>0</v>
          </cell>
          <cell r="R33">
            <v>6.5000000000000002E-2</v>
          </cell>
          <cell r="S33">
            <v>0</v>
          </cell>
          <cell r="T33">
            <v>0</v>
          </cell>
          <cell r="U33">
            <v>2</v>
          </cell>
          <cell r="V33">
            <v>1.722</v>
          </cell>
          <cell r="W33">
            <v>2</v>
          </cell>
          <cell r="X33">
            <v>2.02</v>
          </cell>
          <cell r="Y33">
            <v>4</v>
          </cell>
          <cell r="Z33">
            <v>4.2290000000000001</v>
          </cell>
          <cell r="AA33">
            <v>4</v>
          </cell>
          <cell r="AB33">
            <v>4.0730000000000004</v>
          </cell>
          <cell r="AC33">
            <v>4</v>
          </cell>
          <cell r="AD33">
            <v>4.1449999999999996</v>
          </cell>
          <cell r="AE33">
            <v>4</v>
          </cell>
          <cell r="AF33">
            <v>3.1949999999999998</v>
          </cell>
          <cell r="AG33">
            <v>5.5</v>
          </cell>
          <cell r="AH33">
            <v>4.1929999999999996</v>
          </cell>
          <cell r="AI33">
            <v>4</v>
          </cell>
          <cell r="AJ33">
            <v>2.91</v>
          </cell>
          <cell r="AK33">
            <v>3.6</v>
          </cell>
          <cell r="AL33">
            <v>4.5250000000000004</v>
          </cell>
          <cell r="AM33">
            <v>6</v>
          </cell>
          <cell r="AN33">
            <v>3.8210000000000002</v>
          </cell>
          <cell r="AO33">
            <v>6</v>
          </cell>
          <cell r="AP33">
            <v>5.1760000000000002</v>
          </cell>
          <cell r="AQ33">
            <v>6</v>
          </cell>
          <cell r="AR33">
            <v>5.375</v>
          </cell>
          <cell r="AS33">
            <v>1.9</v>
          </cell>
          <cell r="AT33">
            <v>0.29099999999999998</v>
          </cell>
          <cell r="AU33">
            <v>6</v>
          </cell>
          <cell r="AV33">
            <v>7.7069999999999999</v>
          </cell>
          <cell r="AW33">
            <v>6</v>
          </cell>
          <cell r="AX33">
            <v>3.6779999999999999</v>
          </cell>
          <cell r="AY33">
            <v>7</v>
          </cell>
          <cell r="AZ33">
            <v>6.7549999999999999</v>
          </cell>
          <cell r="BA33">
            <v>7</v>
          </cell>
          <cell r="BB33">
            <v>7.016</v>
          </cell>
          <cell r="BC33">
            <v>7</v>
          </cell>
          <cell r="BD33">
            <v>6.2480000000000002</v>
          </cell>
          <cell r="BE33">
            <v>6.2</v>
          </cell>
          <cell r="BF33">
            <v>5.4870000000000001</v>
          </cell>
          <cell r="BG33">
            <v>6</v>
          </cell>
          <cell r="BH33">
            <v>4.9470000000000001</v>
          </cell>
          <cell r="BI33">
            <v>1</v>
          </cell>
          <cell r="BJ33">
            <v>1.2226399999999999</v>
          </cell>
          <cell r="BK33">
            <v>6.5</v>
          </cell>
          <cell r="BL33">
            <v>4.6095800000000002</v>
          </cell>
          <cell r="BM33">
            <v>6.5</v>
          </cell>
          <cell r="BN33">
            <v>6.5709999999999997</v>
          </cell>
          <cell r="BO33">
            <v>6.5</v>
          </cell>
          <cell r="BP33">
            <v>7.0057299999999998</v>
          </cell>
          <cell r="BQ33">
            <v>8</v>
          </cell>
          <cell r="BR33">
            <v>8.3506199999999993</v>
          </cell>
          <cell r="BS33">
            <v>8</v>
          </cell>
          <cell r="BT33">
            <v>8.5575700000000001</v>
          </cell>
          <cell r="BU33">
            <v>8.5</v>
          </cell>
          <cell r="BV33">
            <v>8.0169999999999995</v>
          </cell>
          <cell r="BW33">
            <v>7.5</v>
          </cell>
          <cell r="BX33">
            <v>7.0309999999999997</v>
          </cell>
          <cell r="BY33">
            <v>11</v>
          </cell>
          <cell r="BZ33">
            <v>11.132110000000001</v>
          </cell>
          <cell r="CA33">
            <v>10.5</v>
          </cell>
          <cell r="CB33">
            <v>11.04383</v>
          </cell>
          <cell r="CC33">
            <v>12</v>
          </cell>
          <cell r="CD33">
            <v>12.1068</v>
          </cell>
          <cell r="CE33">
            <v>11.5</v>
          </cell>
          <cell r="CF33">
            <v>12.07278</v>
          </cell>
          <cell r="CG33">
            <v>11.5</v>
          </cell>
          <cell r="CH33">
            <v>12.361079999999999</v>
          </cell>
          <cell r="CI33">
            <v>11.5</v>
          </cell>
          <cell r="CJ33">
            <v>11.780290000000001</v>
          </cell>
          <cell r="CK33">
            <v>11.5</v>
          </cell>
          <cell r="CL33">
            <v>11.84</v>
          </cell>
          <cell r="CM33">
            <v>1.7</v>
          </cell>
          <cell r="CN33">
            <v>1.77</v>
          </cell>
          <cell r="CO33">
            <v>12</v>
          </cell>
          <cell r="CP33">
            <v>8.8673009999999994</v>
          </cell>
          <cell r="CQ33">
            <v>12</v>
          </cell>
          <cell r="CR33">
            <v>12.569000000000001</v>
          </cell>
        </row>
        <row r="34">
          <cell r="A34">
            <v>32</v>
          </cell>
          <cell r="B34" t="str">
            <v>Бандажный стан</v>
          </cell>
        </row>
        <row r="35">
          <cell r="A35">
            <v>33</v>
          </cell>
          <cell r="B35" t="str">
            <v xml:space="preserve">           брутто</v>
          </cell>
          <cell r="F35">
            <v>3.4710000000000001</v>
          </cell>
          <cell r="H35">
            <v>0.24399999999999999</v>
          </cell>
          <cell r="J35">
            <v>0</v>
          </cell>
          <cell r="L35">
            <v>3.1339999999999999</v>
          </cell>
          <cell r="N35">
            <v>2.548</v>
          </cell>
          <cell r="P35">
            <v>3.4630000000000001</v>
          </cell>
          <cell r="R35">
            <v>0.70299999999999996</v>
          </cell>
          <cell r="T35">
            <v>5.0309999999999997</v>
          </cell>
          <cell r="V35">
            <v>5.0270000000000001</v>
          </cell>
          <cell r="X35">
            <v>4.1340000000000003</v>
          </cell>
          <cell r="Z35">
            <v>1.1419999999999999</v>
          </cell>
          <cell r="AB35">
            <v>2</v>
          </cell>
          <cell r="AC35">
            <v>2</v>
          </cell>
          <cell r="AD35">
            <v>2.5</v>
          </cell>
          <cell r="AE35">
            <v>2</v>
          </cell>
          <cell r="AF35">
            <v>2.1</v>
          </cell>
          <cell r="AG35">
            <v>1.5</v>
          </cell>
          <cell r="AH35">
            <v>0</v>
          </cell>
          <cell r="AI35">
            <v>2</v>
          </cell>
          <cell r="AJ35">
            <v>2.6869999999999998</v>
          </cell>
          <cell r="AK35">
            <v>3.6</v>
          </cell>
          <cell r="AL35">
            <v>3.7639999999999998</v>
          </cell>
          <cell r="AM35">
            <v>5</v>
          </cell>
          <cell r="AN35">
            <v>3.9689999999999999</v>
          </cell>
          <cell r="AO35">
            <v>5</v>
          </cell>
          <cell r="AP35">
            <v>5.0090000000000003</v>
          </cell>
          <cell r="AQ35">
            <v>5</v>
          </cell>
          <cell r="AR35">
            <v>4.681</v>
          </cell>
          <cell r="AS35">
            <v>1</v>
          </cell>
          <cell r="AT35">
            <v>1.6910000000000001</v>
          </cell>
          <cell r="AU35">
            <v>3</v>
          </cell>
          <cell r="AV35">
            <v>4.1589999999999998</v>
          </cell>
          <cell r="AW35">
            <v>2</v>
          </cell>
          <cell r="AX35">
            <v>1.732</v>
          </cell>
          <cell r="AY35">
            <v>1.5</v>
          </cell>
          <cell r="AZ35">
            <v>2.0720000000000001</v>
          </cell>
          <cell r="BA35">
            <v>2</v>
          </cell>
          <cell r="BB35">
            <v>2.0289999999999999</v>
          </cell>
          <cell r="BC35">
            <v>2</v>
          </cell>
          <cell r="BD35">
            <v>2.9569999999999999</v>
          </cell>
          <cell r="BE35">
            <v>3</v>
          </cell>
          <cell r="BF35">
            <v>2.6640000000000001</v>
          </cell>
          <cell r="BG35">
            <v>3</v>
          </cell>
          <cell r="BH35">
            <v>2.3170000000000002</v>
          </cell>
          <cell r="BI35">
            <v>3</v>
          </cell>
          <cell r="BJ35">
            <v>3.6417099999999998</v>
          </cell>
          <cell r="BK35">
            <v>3</v>
          </cell>
          <cell r="BL35">
            <v>2.2303799999999998</v>
          </cell>
          <cell r="BM35">
            <v>3</v>
          </cell>
          <cell r="BN35">
            <v>3.2679999999999998</v>
          </cell>
          <cell r="BO35">
            <v>3</v>
          </cell>
          <cell r="BP35">
            <v>3.6983799999999998</v>
          </cell>
          <cell r="BQ35">
            <v>3</v>
          </cell>
          <cell r="BR35">
            <v>3.3093599999999999</v>
          </cell>
          <cell r="BS35">
            <v>3</v>
          </cell>
          <cell r="BT35">
            <v>3.5320999999999998</v>
          </cell>
          <cell r="BU35">
            <v>3</v>
          </cell>
          <cell r="BV35">
            <v>2.3543699999999999</v>
          </cell>
          <cell r="BW35">
            <v>3</v>
          </cell>
          <cell r="BX35">
            <v>3.2106300000000001</v>
          </cell>
          <cell r="BY35">
            <v>3</v>
          </cell>
          <cell r="BZ35">
            <v>3.1265800000000001</v>
          </cell>
          <cell r="CA35">
            <v>2</v>
          </cell>
          <cell r="CB35">
            <v>2.0920000000000001</v>
          </cell>
          <cell r="CC35">
            <v>3</v>
          </cell>
          <cell r="CD35">
            <v>3.17916</v>
          </cell>
          <cell r="CE35">
            <v>4</v>
          </cell>
          <cell r="CF35">
            <v>4.7803300000000002</v>
          </cell>
          <cell r="CG35">
            <v>4</v>
          </cell>
          <cell r="CH35">
            <v>4.3340800000000002</v>
          </cell>
          <cell r="CI35">
            <v>4</v>
          </cell>
          <cell r="CJ35">
            <v>4.2817299999999996</v>
          </cell>
          <cell r="CK35">
            <v>4</v>
          </cell>
          <cell r="CL35">
            <v>4.2590000000000003</v>
          </cell>
          <cell r="CM35">
            <v>4</v>
          </cell>
          <cell r="CN35">
            <v>4.0990000000000002</v>
          </cell>
          <cell r="CO35">
            <v>4</v>
          </cell>
          <cell r="CP35">
            <v>3.2149239999999999</v>
          </cell>
          <cell r="CQ35">
            <v>4</v>
          </cell>
          <cell r="CR35">
            <v>4.4480000000000004</v>
          </cell>
        </row>
        <row r="36">
          <cell r="A36">
            <v>34</v>
          </cell>
          <cell r="B36" t="str">
            <v xml:space="preserve">           отгрузка</v>
          </cell>
          <cell r="D36">
            <v>81.350999999999999</v>
          </cell>
          <cell r="E36">
            <v>7.75</v>
          </cell>
          <cell r="F36">
            <v>4.3499999999999996</v>
          </cell>
          <cell r="G36">
            <v>7</v>
          </cell>
          <cell r="H36">
            <v>1.034</v>
          </cell>
          <cell r="I36">
            <v>0</v>
          </cell>
          <cell r="J36">
            <v>2.4E-2</v>
          </cell>
          <cell r="K36">
            <v>3.6</v>
          </cell>
          <cell r="L36">
            <v>3.0209999999999999</v>
          </cell>
          <cell r="M36">
            <v>7.75</v>
          </cell>
          <cell r="N36">
            <v>2.2949999999999999</v>
          </cell>
          <cell r="O36">
            <v>4</v>
          </cell>
          <cell r="P36">
            <v>2.4820000000000002</v>
          </cell>
          <cell r="Q36">
            <v>5</v>
          </cell>
          <cell r="R36">
            <v>1.526</v>
          </cell>
          <cell r="S36">
            <v>5</v>
          </cell>
          <cell r="T36">
            <v>5.0540000000000003</v>
          </cell>
          <cell r="U36">
            <v>5</v>
          </cell>
          <cell r="V36">
            <v>5.0979999999999999</v>
          </cell>
          <cell r="W36">
            <v>4</v>
          </cell>
          <cell r="X36">
            <v>4.1870000000000003</v>
          </cell>
          <cell r="Y36">
            <v>2</v>
          </cell>
          <cell r="Z36">
            <v>1.262</v>
          </cell>
          <cell r="AA36">
            <v>2</v>
          </cell>
          <cell r="AB36">
            <v>2.198</v>
          </cell>
          <cell r="AC36">
            <v>2</v>
          </cell>
          <cell r="AD36">
            <v>2.5</v>
          </cell>
          <cell r="AE36">
            <v>2</v>
          </cell>
          <cell r="AF36">
            <v>2.0070000000000001</v>
          </cell>
          <cell r="AG36">
            <v>1.5</v>
          </cell>
          <cell r="AH36">
            <v>0.125</v>
          </cell>
          <cell r="AI36">
            <v>2</v>
          </cell>
          <cell r="AJ36">
            <v>2.3199999999999998</v>
          </cell>
          <cell r="AK36">
            <v>3.6</v>
          </cell>
          <cell r="AL36">
            <v>3.66</v>
          </cell>
          <cell r="AM36">
            <v>5</v>
          </cell>
          <cell r="AN36">
            <v>3.63</v>
          </cell>
          <cell r="AO36">
            <v>5</v>
          </cell>
          <cell r="AP36">
            <v>5.056</v>
          </cell>
          <cell r="AQ36">
            <v>5</v>
          </cell>
          <cell r="AR36">
            <v>4.4450000000000003</v>
          </cell>
          <cell r="AS36">
            <v>1</v>
          </cell>
          <cell r="AT36">
            <v>1.855</v>
          </cell>
          <cell r="AU36">
            <v>3</v>
          </cell>
          <cell r="AV36">
            <v>4.0209999999999999</v>
          </cell>
          <cell r="AW36">
            <v>2</v>
          </cell>
          <cell r="AX36">
            <v>2.02</v>
          </cell>
          <cell r="AY36">
            <v>1.5</v>
          </cell>
          <cell r="AZ36">
            <v>2.2410000000000001</v>
          </cell>
          <cell r="BA36">
            <v>2</v>
          </cell>
          <cell r="BB36">
            <v>2.1120000000000001</v>
          </cell>
          <cell r="BC36">
            <v>2</v>
          </cell>
          <cell r="BD36">
            <v>3.0680000000000001</v>
          </cell>
          <cell r="BE36">
            <v>3</v>
          </cell>
          <cell r="BF36">
            <v>2.6640000000000001</v>
          </cell>
          <cell r="BG36">
            <v>3</v>
          </cell>
          <cell r="BH36">
            <v>2.4047399999999999</v>
          </cell>
          <cell r="BI36">
            <v>3</v>
          </cell>
          <cell r="BJ36">
            <v>3.3117100000000002</v>
          </cell>
          <cell r="BK36">
            <v>3</v>
          </cell>
          <cell r="BL36">
            <v>2.5373800000000002</v>
          </cell>
          <cell r="BM36">
            <v>3</v>
          </cell>
          <cell r="BN36">
            <v>3.0710000000000002</v>
          </cell>
          <cell r="BO36">
            <v>3</v>
          </cell>
          <cell r="BP36">
            <v>3.5253800000000002</v>
          </cell>
          <cell r="BQ36">
            <v>3</v>
          </cell>
          <cell r="BR36">
            <v>3.3823599999999998</v>
          </cell>
          <cell r="BS36">
            <v>3</v>
          </cell>
          <cell r="BT36">
            <v>3.5800999999999998</v>
          </cell>
          <cell r="BU36">
            <v>3</v>
          </cell>
          <cell r="BV36">
            <v>2.7273700000000001</v>
          </cell>
          <cell r="BW36">
            <v>3</v>
          </cell>
          <cell r="BX36">
            <v>3.0466299999999999</v>
          </cell>
          <cell r="BY36">
            <v>3</v>
          </cell>
          <cell r="BZ36">
            <v>3.0695800000000002</v>
          </cell>
          <cell r="CA36">
            <v>2</v>
          </cell>
          <cell r="CB36">
            <v>2.1171000000000002</v>
          </cell>
          <cell r="CC36">
            <v>3</v>
          </cell>
          <cell r="CD36">
            <v>3.4061599999999999</v>
          </cell>
          <cell r="CE36">
            <v>4</v>
          </cell>
          <cell r="CF36">
            <v>4.1643299999999996</v>
          </cell>
          <cell r="CG36">
            <v>4</v>
          </cell>
          <cell r="CH36">
            <v>4.3410799999999998</v>
          </cell>
          <cell r="CI36">
            <v>4</v>
          </cell>
          <cell r="CJ36">
            <v>4.4077299999999999</v>
          </cell>
          <cell r="CK36">
            <v>4</v>
          </cell>
          <cell r="CL36">
            <v>4.2130000000000001</v>
          </cell>
          <cell r="CM36">
            <v>4</v>
          </cell>
          <cell r="CN36">
            <v>4.3339999999999996</v>
          </cell>
          <cell r="CO36">
            <v>4</v>
          </cell>
          <cell r="CP36">
            <v>3.0759240000000001</v>
          </cell>
          <cell r="CQ36">
            <v>4</v>
          </cell>
          <cell r="CR36">
            <v>4.2030000000000003</v>
          </cell>
        </row>
        <row r="37">
          <cell r="A37">
            <v>36</v>
          </cell>
          <cell r="B37" t="str">
            <v>Шаропрокатный стан(брутто)</v>
          </cell>
          <cell r="AC37">
            <v>12.95</v>
          </cell>
          <cell r="AD37">
            <v>9.4559999999999995</v>
          </cell>
          <cell r="AE37">
            <v>11.7</v>
          </cell>
          <cell r="AF37">
            <v>9.0489999999999995</v>
          </cell>
          <cell r="AG37">
            <v>12</v>
          </cell>
          <cell r="AH37">
            <v>10.752000000000001</v>
          </cell>
          <cell r="AI37">
            <v>10</v>
          </cell>
          <cell r="AJ37">
            <v>6.1139999999999999</v>
          </cell>
          <cell r="AK37">
            <v>10.8</v>
          </cell>
          <cell r="AL37">
            <v>11.673</v>
          </cell>
          <cell r="AM37">
            <v>10</v>
          </cell>
          <cell r="AN37">
            <v>8.9</v>
          </cell>
          <cell r="AO37">
            <v>10</v>
          </cell>
          <cell r="AP37">
            <v>10.194000000000001</v>
          </cell>
          <cell r="AQ37">
            <v>10</v>
          </cell>
          <cell r="AR37">
            <v>11.116</v>
          </cell>
          <cell r="AS37">
            <v>11</v>
          </cell>
          <cell r="AT37">
            <v>6.9740000000000002</v>
          </cell>
          <cell r="AU37">
            <v>11</v>
          </cell>
          <cell r="AV37">
            <v>8.7119999999999997</v>
          </cell>
          <cell r="AW37">
            <v>8</v>
          </cell>
          <cell r="AX37">
            <v>5.8730000000000002</v>
          </cell>
          <cell r="AY37">
            <v>10</v>
          </cell>
          <cell r="AZ37">
            <v>9.4</v>
          </cell>
          <cell r="BA37">
            <v>11</v>
          </cell>
          <cell r="BB37">
            <v>11.307</v>
          </cell>
          <cell r="BC37">
            <v>9</v>
          </cell>
          <cell r="BD37">
            <v>6.2220000000000004</v>
          </cell>
          <cell r="BE37">
            <v>11</v>
          </cell>
          <cell r="BF37">
            <v>12.122</v>
          </cell>
          <cell r="BG37">
            <v>7.7</v>
          </cell>
          <cell r="BH37">
            <v>9.14</v>
          </cell>
          <cell r="BI37">
            <v>6.5468999999999999</v>
          </cell>
          <cell r="BJ37">
            <v>6.5468999999999999</v>
          </cell>
          <cell r="BK37">
            <v>3.3319999999999999</v>
          </cell>
          <cell r="BL37">
            <v>3.3860000000000001</v>
          </cell>
          <cell r="BM37">
            <v>5</v>
          </cell>
          <cell r="BN37">
            <v>5.5869999999999997</v>
          </cell>
          <cell r="BO37">
            <v>5</v>
          </cell>
          <cell r="BP37">
            <v>5.6289999999999996</v>
          </cell>
          <cell r="BQ37">
            <v>5</v>
          </cell>
          <cell r="BR37">
            <v>5.1619000000000002</v>
          </cell>
          <cell r="BS37">
            <v>5</v>
          </cell>
          <cell r="BT37">
            <v>6.1403999999999996</v>
          </cell>
          <cell r="BU37">
            <v>5</v>
          </cell>
          <cell r="BV37">
            <v>8.1004699999999996</v>
          </cell>
          <cell r="BW37">
            <v>6</v>
          </cell>
          <cell r="BX37">
            <v>6.4320000000000004</v>
          </cell>
          <cell r="BY37">
            <v>6</v>
          </cell>
          <cell r="BZ37">
            <v>6.7053500000000001</v>
          </cell>
          <cell r="CA37">
            <v>5</v>
          </cell>
          <cell r="CB37">
            <v>4.4423500000000002</v>
          </cell>
          <cell r="CC37">
            <v>6</v>
          </cell>
          <cell r="CD37">
            <v>6.6555</v>
          </cell>
          <cell r="CE37">
            <v>6</v>
          </cell>
          <cell r="CF37">
            <v>6.3</v>
          </cell>
          <cell r="CG37">
            <v>6</v>
          </cell>
          <cell r="CH37">
            <v>6.0045000000000002</v>
          </cell>
          <cell r="CI37">
            <v>6</v>
          </cell>
          <cell r="CJ37">
            <v>7.0615199999999998</v>
          </cell>
          <cell r="CK37">
            <v>6</v>
          </cell>
          <cell r="CL37">
            <v>6.2190000000000003</v>
          </cell>
          <cell r="CM37">
            <v>9</v>
          </cell>
          <cell r="CN37">
            <v>9.4920000000000009</v>
          </cell>
          <cell r="CO37">
            <v>12</v>
          </cell>
          <cell r="CP37">
            <v>12.193</v>
          </cell>
          <cell r="CQ37">
            <v>12</v>
          </cell>
          <cell r="CR37">
            <v>12.455</v>
          </cell>
        </row>
        <row r="38">
          <cell r="A38">
            <v>37</v>
          </cell>
          <cell r="B38" t="str">
            <v xml:space="preserve">           отгрузка</v>
          </cell>
          <cell r="D38">
            <v>110.499</v>
          </cell>
          <cell r="E38">
            <v>13</v>
          </cell>
          <cell r="F38">
            <v>11.7</v>
          </cell>
          <cell r="G38">
            <v>11.7</v>
          </cell>
          <cell r="H38">
            <v>11.282999999999999</v>
          </cell>
          <cell r="I38">
            <v>13</v>
          </cell>
          <cell r="J38">
            <v>11.616</v>
          </cell>
          <cell r="K38">
            <v>10</v>
          </cell>
          <cell r="L38">
            <v>12.537000000000001</v>
          </cell>
          <cell r="M38">
            <v>13</v>
          </cell>
          <cell r="N38">
            <v>10.837</v>
          </cell>
          <cell r="O38">
            <v>12.5</v>
          </cell>
          <cell r="P38">
            <v>8.1370000000000005</v>
          </cell>
          <cell r="Q38">
            <v>13</v>
          </cell>
          <cell r="R38">
            <v>7.0810000000000004</v>
          </cell>
          <cell r="S38">
            <v>12.5</v>
          </cell>
          <cell r="T38">
            <v>13.132999999999999</v>
          </cell>
          <cell r="U38">
            <v>12</v>
          </cell>
          <cell r="V38">
            <v>12.33</v>
          </cell>
          <cell r="W38">
            <v>13</v>
          </cell>
          <cell r="X38">
            <v>13.058</v>
          </cell>
          <cell r="Y38">
            <v>12</v>
          </cell>
          <cell r="Z38">
            <v>11.365</v>
          </cell>
          <cell r="AA38">
            <v>12</v>
          </cell>
          <cell r="AB38">
            <v>11.37</v>
          </cell>
          <cell r="AC38">
            <v>12.95</v>
          </cell>
          <cell r="AD38">
            <v>9.5779999999999994</v>
          </cell>
          <cell r="AE38">
            <v>11.7</v>
          </cell>
          <cell r="AF38">
            <v>9.16</v>
          </cell>
          <cell r="AG38">
            <v>12</v>
          </cell>
          <cell r="AH38">
            <v>10.654</v>
          </cell>
          <cell r="AI38">
            <v>10</v>
          </cell>
          <cell r="AJ38">
            <v>5.84</v>
          </cell>
          <cell r="AK38">
            <v>10.8</v>
          </cell>
          <cell r="AL38">
            <v>11.651</v>
          </cell>
          <cell r="AM38">
            <v>10</v>
          </cell>
          <cell r="AN38">
            <v>7.2839999999999998</v>
          </cell>
          <cell r="AO38">
            <v>10</v>
          </cell>
          <cell r="AP38">
            <v>12.183999999999999</v>
          </cell>
          <cell r="AQ38">
            <v>10</v>
          </cell>
          <cell r="AR38">
            <v>10.962999999999999</v>
          </cell>
          <cell r="AS38">
            <v>11</v>
          </cell>
          <cell r="AT38">
            <v>6.7770000000000001</v>
          </cell>
          <cell r="AU38">
            <v>11</v>
          </cell>
          <cell r="AV38">
            <v>8.86</v>
          </cell>
          <cell r="AW38">
            <v>8</v>
          </cell>
          <cell r="AX38">
            <v>6.2709999999999999</v>
          </cell>
          <cell r="AY38">
            <v>10</v>
          </cell>
          <cell r="AZ38">
            <v>9.2710000000000008</v>
          </cell>
          <cell r="BA38">
            <v>11</v>
          </cell>
          <cell r="BB38">
            <v>11.348000000000001</v>
          </cell>
          <cell r="BC38">
            <v>9</v>
          </cell>
          <cell r="BD38">
            <v>6.8179999999999996</v>
          </cell>
          <cell r="BE38">
            <v>11</v>
          </cell>
          <cell r="BF38">
            <v>11.545999999999999</v>
          </cell>
          <cell r="BG38">
            <v>7.7</v>
          </cell>
          <cell r="BH38">
            <v>9.5760000000000005</v>
          </cell>
          <cell r="BI38">
            <v>6.6868999999999996</v>
          </cell>
          <cell r="BJ38">
            <v>6.6868999999999996</v>
          </cell>
          <cell r="BK38">
            <v>3.3319999999999999</v>
          </cell>
          <cell r="BL38">
            <v>3.3665500000000002</v>
          </cell>
          <cell r="BM38">
            <v>5</v>
          </cell>
          <cell r="BN38">
            <v>5.5880000000000001</v>
          </cell>
          <cell r="BO38">
            <v>5</v>
          </cell>
          <cell r="BP38">
            <v>5.5990000000000002</v>
          </cell>
          <cell r="BQ38">
            <v>5</v>
          </cell>
          <cell r="BR38">
            <v>5.1818999999999997</v>
          </cell>
          <cell r="BS38">
            <v>5</v>
          </cell>
          <cell r="BT38">
            <v>5.9173999999999998</v>
          </cell>
          <cell r="BU38">
            <v>5</v>
          </cell>
          <cell r="BV38">
            <v>7.9374700000000002</v>
          </cell>
          <cell r="BW38">
            <v>6</v>
          </cell>
          <cell r="BX38">
            <v>6.141</v>
          </cell>
          <cell r="BY38">
            <v>6</v>
          </cell>
          <cell r="BZ38">
            <v>6.1023500000000004</v>
          </cell>
          <cell r="CA38">
            <v>5</v>
          </cell>
          <cell r="CB38">
            <v>3.8253499999999998</v>
          </cell>
          <cell r="CC38">
            <v>6</v>
          </cell>
          <cell r="CD38">
            <v>7.0395000000000003</v>
          </cell>
          <cell r="CE38">
            <v>6</v>
          </cell>
          <cell r="CF38">
            <v>6.7329999999999997</v>
          </cell>
          <cell r="CG38">
            <v>6</v>
          </cell>
          <cell r="CH38">
            <v>6.5105000000000004</v>
          </cell>
          <cell r="CI38">
            <v>6</v>
          </cell>
          <cell r="CJ38">
            <v>7.4163199999999998</v>
          </cell>
          <cell r="CK38">
            <v>6</v>
          </cell>
          <cell r="CL38">
            <v>6.2009999999999996</v>
          </cell>
          <cell r="CM38">
            <v>9</v>
          </cell>
          <cell r="CN38">
            <v>9.1969999999999992</v>
          </cell>
          <cell r="CO38">
            <v>12</v>
          </cell>
          <cell r="CP38">
            <v>12.488799999999999</v>
          </cell>
          <cell r="CQ38">
            <v>12</v>
          </cell>
          <cell r="CR38">
            <v>12.579000000000001</v>
          </cell>
        </row>
        <row r="39">
          <cell r="A39">
            <v>38</v>
          </cell>
          <cell r="B39" t="str">
            <v>Сляба МНЛЗ</v>
          </cell>
          <cell r="D39">
            <v>18.977</v>
          </cell>
          <cell r="E39">
            <v>56.1</v>
          </cell>
          <cell r="F39">
            <v>20</v>
          </cell>
          <cell r="G39">
            <v>63.2</v>
          </cell>
          <cell r="H39">
            <v>38.4</v>
          </cell>
          <cell r="I39">
            <v>84.1</v>
          </cell>
          <cell r="J39">
            <v>44.557000000000002</v>
          </cell>
          <cell r="K39">
            <v>65</v>
          </cell>
          <cell r="L39">
            <v>58.526000000000003</v>
          </cell>
          <cell r="M39">
            <v>112.2</v>
          </cell>
          <cell r="N39">
            <v>66.686000000000007</v>
          </cell>
          <cell r="O39">
            <v>75</v>
          </cell>
          <cell r="P39">
            <v>36.683999999999997</v>
          </cell>
          <cell r="Q39">
            <v>75</v>
          </cell>
          <cell r="R39">
            <v>31.468</v>
          </cell>
          <cell r="S39">
            <v>75</v>
          </cell>
          <cell r="T39">
            <v>28.501999999999999</v>
          </cell>
          <cell r="U39">
            <v>90</v>
          </cell>
          <cell r="V39">
            <v>58.823999999999998</v>
          </cell>
          <cell r="W39">
            <v>100</v>
          </cell>
          <cell r="X39">
            <v>47.19</v>
          </cell>
          <cell r="Y39">
            <v>100</v>
          </cell>
          <cell r="Z39">
            <v>77.876999999999995</v>
          </cell>
          <cell r="AA39">
            <v>80</v>
          </cell>
          <cell r="AB39">
            <v>58.665999999999997</v>
          </cell>
          <cell r="AC39">
            <v>96.1</v>
          </cell>
          <cell r="AD39">
            <v>62.1</v>
          </cell>
          <cell r="AE39">
            <v>68.900000000000006</v>
          </cell>
          <cell r="AF39">
            <v>48.783999999999999</v>
          </cell>
          <cell r="AG39">
            <v>44</v>
          </cell>
          <cell r="AH39">
            <v>22.797999999999998</v>
          </cell>
          <cell r="AI39">
            <v>20.5</v>
          </cell>
          <cell r="AJ39">
            <v>16.190999999999999</v>
          </cell>
          <cell r="AK39">
            <v>13.5</v>
          </cell>
          <cell r="AL39">
            <v>9.2270000000000003</v>
          </cell>
          <cell r="AM39">
            <v>85</v>
          </cell>
          <cell r="AN39">
            <v>21.398</v>
          </cell>
          <cell r="AO39">
            <v>55</v>
          </cell>
          <cell r="AP39">
            <v>32.003</v>
          </cell>
          <cell r="AQ39">
            <v>37</v>
          </cell>
          <cell r="AR39">
            <v>0</v>
          </cell>
          <cell r="AV39">
            <v>0</v>
          </cell>
          <cell r="BE39">
            <v>0.9</v>
          </cell>
          <cell r="BJ39">
            <v>0.98799999999999999</v>
          </cell>
          <cell r="BL39">
            <v>0.46300000000000002</v>
          </cell>
          <cell r="BQ39">
            <v>22</v>
          </cell>
          <cell r="BR39">
            <v>8.8292900000000003</v>
          </cell>
          <cell r="BS39">
            <v>15</v>
          </cell>
          <cell r="BT39">
            <v>19.655764000000001</v>
          </cell>
          <cell r="BU39">
            <v>31.5</v>
          </cell>
          <cell r="BV39">
            <v>8.5707719999999998</v>
          </cell>
          <cell r="BW39">
            <v>42</v>
          </cell>
          <cell r="BX39">
            <v>44.499632000000005</v>
          </cell>
          <cell r="BY39">
            <v>53</v>
          </cell>
          <cell r="BZ39">
            <v>40.764938000000001</v>
          </cell>
          <cell r="CA39">
            <v>70</v>
          </cell>
          <cell r="CB39">
            <v>61.850510999999997</v>
          </cell>
          <cell r="CC39">
            <v>70</v>
          </cell>
          <cell r="CD39">
            <v>77.749904000000001</v>
          </cell>
          <cell r="CE39">
            <v>64</v>
          </cell>
          <cell r="CF39">
            <v>46.626834000000002</v>
          </cell>
          <cell r="CG39">
            <v>63</v>
          </cell>
          <cell r="CH39">
            <v>68.04689599999999</v>
          </cell>
          <cell r="CI39">
            <v>65</v>
          </cell>
          <cell r="CJ39">
            <v>62.473999999999997</v>
          </cell>
          <cell r="CK39">
            <v>70</v>
          </cell>
          <cell r="CL39">
            <v>76.159000000000006</v>
          </cell>
          <cell r="CM39">
            <v>60</v>
          </cell>
          <cell r="CN39">
            <v>60.323</v>
          </cell>
          <cell r="CO39">
            <v>75</v>
          </cell>
          <cell r="CP39">
            <v>77.481334000000004</v>
          </cell>
          <cell r="CQ39">
            <v>65</v>
          </cell>
          <cell r="CR39">
            <v>66.204384000000005</v>
          </cell>
        </row>
        <row r="40">
          <cell r="A40">
            <v>39</v>
          </cell>
          <cell r="B40" t="str">
            <v>ИТОГО прокат (в т.ч. шары, сляба)</v>
          </cell>
          <cell r="E40">
            <v>342.15000000000003</v>
          </cell>
          <cell r="F40">
            <v>254.36999999999998</v>
          </cell>
          <cell r="G40">
            <v>321.39999999999998</v>
          </cell>
          <cell r="H40">
            <v>254.947</v>
          </cell>
          <cell r="I40">
            <v>348.39</v>
          </cell>
          <cell r="J40">
            <v>309.33700000000005</v>
          </cell>
          <cell r="K40">
            <v>328.1</v>
          </cell>
          <cell r="L40">
            <v>276.10300000000001</v>
          </cell>
          <cell r="M40">
            <v>354.15</v>
          </cell>
          <cell r="N40">
            <v>297.04700000000003</v>
          </cell>
          <cell r="O40">
            <v>350.1</v>
          </cell>
          <cell r="P40">
            <v>253.48399999999998</v>
          </cell>
          <cell r="Q40">
            <v>354.01</v>
          </cell>
          <cell r="R40">
            <v>243.149</v>
          </cell>
          <cell r="S40">
            <v>355.5</v>
          </cell>
          <cell r="T40">
            <v>263.81799999999998</v>
          </cell>
          <cell r="U40">
            <v>366</v>
          </cell>
          <cell r="V40">
            <v>323.35000000000002</v>
          </cell>
          <cell r="W40">
            <v>349.5</v>
          </cell>
          <cell r="X40">
            <v>303.92700000000002</v>
          </cell>
          <cell r="Y40">
            <v>348.79999999999995</v>
          </cell>
          <cell r="Z40">
            <v>290.49299999999999</v>
          </cell>
          <cell r="AA40">
            <v>358.9</v>
          </cell>
          <cell r="AB40">
            <v>271.22900000000004</v>
          </cell>
          <cell r="AC40">
            <v>365.40300000000002</v>
          </cell>
          <cell r="AD40">
            <v>266.51400000000001</v>
          </cell>
          <cell r="AE40">
            <v>328.6</v>
          </cell>
          <cell r="AF40">
            <v>203.31699999999998</v>
          </cell>
          <cell r="AG40">
            <v>258.10000000000002</v>
          </cell>
          <cell r="AH40">
            <v>144.22299999999998</v>
          </cell>
          <cell r="AI40">
            <v>192.8</v>
          </cell>
          <cell r="AJ40">
            <v>133.80799999999996</v>
          </cell>
          <cell r="AK40">
            <v>266.49</v>
          </cell>
          <cell r="AL40">
            <v>176.21100000000001</v>
          </cell>
          <cell r="AM40">
            <v>305</v>
          </cell>
          <cell r="AN40">
            <v>110.81699999999999</v>
          </cell>
          <cell r="AO40">
            <v>272</v>
          </cell>
          <cell r="AP40">
            <v>192.09199999999998</v>
          </cell>
          <cell r="AQ40">
            <v>270</v>
          </cell>
          <cell r="AR40">
            <v>197.762</v>
          </cell>
          <cell r="AS40">
            <v>205.70000000000002</v>
          </cell>
          <cell r="AT40">
            <v>125.95600000000002</v>
          </cell>
          <cell r="AU40">
            <v>238</v>
          </cell>
          <cell r="AV40">
            <v>166.88</v>
          </cell>
          <cell r="AW40">
            <v>235.45999999999998</v>
          </cell>
          <cell r="AX40">
            <v>169.47999999999996</v>
          </cell>
          <cell r="AY40">
            <v>239.2</v>
          </cell>
          <cell r="AZ40">
            <v>242.81599999999997</v>
          </cell>
          <cell r="BA40">
            <v>255.28</v>
          </cell>
          <cell r="BB40">
            <v>236.173</v>
          </cell>
          <cell r="BC40">
            <v>251.47</v>
          </cell>
          <cell r="BD40">
            <v>226.18700000000001</v>
          </cell>
          <cell r="BE40">
            <v>261.76</v>
          </cell>
          <cell r="BF40">
            <v>258.74</v>
          </cell>
          <cell r="BG40">
            <v>260.5</v>
          </cell>
          <cell r="BH40">
            <v>264.21754600000003</v>
          </cell>
          <cell r="BI40">
            <v>277.98689999999999</v>
          </cell>
          <cell r="BJ40">
            <v>252.91718600000004</v>
          </cell>
          <cell r="BK40">
            <v>293.53199999999998</v>
          </cell>
          <cell r="BL40">
            <v>295.61517699999996</v>
          </cell>
          <cell r="BM40">
            <v>311.2</v>
          </cell>
          <cell r="BN40">
            <v>279.55588600000004</v>
          </cell>
          <cell r="BO40">
            <v>312.8</v>
          </cell>
          <cell r="BP40">
            <v>320.30196000000001</v>
          </cell>
          <cell r="BQ40">
            <v>304.60000000000002</v>
          </cell>
          <cell r="BR40">
            <v>305.78724099999994</v>
          </cell>
          <cell r="BS40">
            <v>301.3</v>
          </cell>
          <cell r="BT40">
            <v>320.02522199999999</v>
          </cell>
          <cell r="BU40">
            <v>324.3</v>
          </cell>
          <cell r="BV40">
            <v>301.86832199999998</v>
          </cell>
          <cell r="BW40">
            <v>351.2</v>
          </cell>
          <cell r="BX40">
            <v>339.88600200000002</v>
          </cell>
          <cell r="BY40">
            <v>351</v>
          </cell>
          <cell r="BZ40">
            <v>336.85812499999997</v>
          </cell>
          <cell r="CA40">
            <v>325</v>
          </cell>
          <cell r="CB40">
            <v>328.794487</v>
          </cell>
          <cell r="CC40">
            <v>300</v>
          </cell>
          <cell r="CD40">
            <v>339.70994100000001</v>
          </cell>
          <cell r="CE40">
            <v>342.5</v>
          </cell>
          <cell r="CF40">
            <v>327.85773200000006</v>
          </cell>
          <cell r="CG40">
            <v>339.44094000000001</v>
          </cell>
          <cell r="CH40">
            <v>354.24166299999996</v>
          </cell>
          <cell r="CI40">
            <v>334.4</v>
          </cell>
          <cell r="CJ40">
            <v>339.93585999999999</v>
          </cell>
          <cell r="CK40">
            <v>350</v>
          </cell>
          <cell r="CL40">
            <v>355.97899999999998</v>
          </cell>
          <cell r="CM40">
            <v>340</v>
          </cell>
          <cell r="CN40">
            <v>344.48699999999997</v>
          </cell>
          <cell r="CO40">
            <v>370</v>
          </cell>
          <cell r="CP40">
            <v>355.25316100000003</v>
          </cell>
          <cell r="CQ40">
            <v>365</v>
          </cell>
          <cell r="CR40">
            <v>371.06341400000002</v>
          </cell>
        </row>
      </sheetData>
      <sheetData sheetId="7" refreshError="1">
        <row r="1">
          <cell r="E1">
            <v>36800</v>
          </cell>
        </row>
        <row r="2">
          <cell r="D2">
            <v>36435</v>
          </cell>
        </row>
        <row r="7">
          <cell r="D7" t="str">
            <v>10 месяцев</v>
          </cell>
          <cell r="E7">
            <v>36800</v>
          </cell>
          <cell r="I7" t="str">
            <v>С начала года</v>
          </cell>
          <cell r="M7" t="str">
            <v>10 мес. 2000 года</v>
          </cell>
        </row>
        <row r="8">
          <cell r="D8" t="str">
            <v>1999 года</v>
          </cell>
          <cell r="E8" t="str">
            <v>план</v>
          </cell>
          <cell r="F8" t="str">
            <v>факт</v>
          </cell>
          <cell r="G8" t="str">
            <v>отклонения</v>
          </cell>
          <cell r="I8" t="str">
            <v>план</v>
          </cell>
          <cell r="J8" t="str">
            <v>факт</v>
          </cell>
          <cell r="K8" t="str">
            <v>отклонения</v>
          </cell>
          <cell r="M8" t="str">
            <v>к 10 мес. 1999 года</v>
          </cell>
        </row>
        <row r="9">
          <cell r="G9" t="str">
            <v xml:space="preserve"> +/-</v>
          </cell>
          <cell r="H9" t="str">
            <v>%</v>
          </cell>
          <cell r="K9" t="str">
            <v xml:space="preserve"> +/-</v>
          </cell>
          <cell r="L9" t="str">
            <v>%</v>
          </cell>
          <cell r="M9" t="str">
            <v xml:space="preserve"> +/-</v>
          </cell>
          <cell r="N9" t="str">
            <v>%</v>
          </cell>
        </row>
        <row r="10">
          <cell r="C10" t="str">
            <v>Кокс 6% вл. КХП</v>
          </cell>
          <cell r="D10">
            <v>2219.9619999999995</v>
          </cell>
          <cell r="E10">
            <v>248.9</v>
          </cell>
          <cell r="F10">
            <v>249.88499999999999</v>
          </cell>
          <cell r="G10">
            <v>0.98499999999998522</v>
          </cell>
          <cell r="H10">
            <v>100.39574126155082</v>
          </cell>
          <cell r="I10">
            <v>2424.6</v>
          </cell>
          <cell r="J10">
            <v>2572.7239999999993</v>
          </cell>
          <cell r="K10">
            <v>148.12399999999934</v>
          </cell>
          <cell r="L10">
            <v>106.10921389095105</v>
          </cell>
          <cell r="M10">
            <v>352.76199999999972</v>
          </cell>
          <cell r="N10">
            <v>115.89045217891116</v>
          </cell>
        </row>
        <row r="11">
          <cell r="C11" t="str">
            <v>Кокс металлургический КХП</v>
          </cell>
          <cell r="D11">
            <v>1852.3</v>
          </cell>
          <cell r="E11">
            <v>204.7</v>
          </cell>
          <cell r="F11">
            <v>208.11500000000001</v>
          </cell>
          <cell r="G11">
            <v>3.4150000000000205</v>
          </cell>
          <cell r="H11">
            <v>101.66829506595019</v>
          </cell>
          <cell r="I11">
            <v>2003</v>
          </cell>
          <cell r="J11">
            <v>2127.2889999999998</v>
          </cell>
          <cell r="K11">
            <v>124.28899999999976</v>
          </cell>
          <cell r="L11">
            <v>106.20514228657014</v>
          </cell>
          <cell r="M11">
            <v>274.98899999999981</v>
          </cell>
          <cell r="N11">
            <v>114.8458133131782</v>
          </cell>
        </row>
        <row r="12">
          <cell r="C12" t="str">
            <v>Кокс привозной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 t="str">
            <v>Чугун, всего</v>
          </cell>
          <cell r="D13">
            <v>2961.6932000000006</v>
          </cell>
          <cell r="E13">
            <v>378.49999999999994</v>
          </cell>
          <cell r="F13">
            <v>396.83400000000006</v>
          </cell>
          <cell r="G13">
            <v>18.334000000000117</v>
          </cell>
          <cell r="H13">
            <v>104.84385733157202</v>
          </cell>
          <cell r="I13">
            <v>3652.4</v>
          </cell>
          <cell r="J13">
            <v>3608.5949000000005</v>
          </cell>
          <cell r="K13">
            <v>-43.805099999999584</v>
          </cell>
          <cell r="L13">
            <v>98.800648888402151</v>
          </cell>
          <cell r="M13">
            <v>646.90169999999989</v>
          </cell>
          <cell r="N13">
            <v>121.84229278035954</v>
          </cell>
        </row>
        <row r="14">
          <cell r="C14" t="str">
            <v xml:space="preserve">  в т.ч. передельный</v>
          </cell>
          <cell r="D14">
            <v>897.80639999999994</v>
          </cell>
          <cell r="E14">
            <v>136.6</v>
          </cell>
          <cell r="F14">
            <v>158.089</v>
          </cell>
          <cell r="G14">
            <v>21.489000000000004</v>
          </cell>
          <cell r="H14">
            <v>115.73133235724744</v>
          </cell>
          <cell r="I14">
            <v>1360.8999999999999</v>
          </cell>
          <cell r="J14">
            <v>1295.8639900000001</v>
          </cell>
          <cell r="K14">
            <v>-65.036009999999806</v>
          </cell>
          <cell r="L14">
            <v>95.221102946579478</v>
          </cell>
          <cell r="M14">
            <v>398.05759000000012</v>
          </cell>
          <cell r="N14">
            <v>144.33668438986402</v>
          </cell>
        </row>
        <row r="15">
          <cell r="C15" t="str">
            <v xml:space="preserve">           ванадиевый</v>
          </cell>
          <cell r="D15">
            <v>2035.2223500000002</v>
          </cell>
          <cell r="E15">
            <v>239.2</v>
          </cell>
          <cell r="F15">
            <v>237.34700000000001</v>
          </cell>
          <cell r="G15">
            <v>-1.8529999999999802</v>
          </cell>
          <cell r="H15">
            <v>99.225334448160538</v>
          </cell>
          <cell r="I15">
            <v>2281.6</v>
          </cell>
          <cell r="J15">
            <v>2275.2858000000001</v>
          </cell>
          <cell r="K15">
            <v>-6.3141999999998006</v>
          </cell>
          <cell r="L15">
            <v>99.723255610098178</v>
          </cell>
          <cell r="M15">
            <v>240.06344999999988</v>
          </cell>
          <cell r="N15">
            <v>111.7954409256561</v>
          </cell>
        </row>
        <row r="16">
          <cell r="C16" t="str">
            <v xml:space="preserve">           литейный</v>
          </cell>
          <cell r="D16">
            <v>28.664449999999999</v>
          </cell>
          <cell r="E16">
            <v>2.7</v>
          </cell>
          <cell r="F16">
            <v>1.3979999999999999</v>
          </cell>
          <cell r="G16">
            <v>-1.3020000000000003</v>
          </cell>
          <cell r="I16">
            <v>9.9</v>
          </cell>
          <cell r="J16">
            <v>37.445110000000007</v>
          </cell>
          <cell r="K16">
            <v>27.545110000000008</v>
          </cell>
          <cell r="M16">
            <v>8.7806600000000081</v>
          </cell>
          <cell r="N16">
            <v>130.63257798422788</v>
          </cell>
        </row>
        <row r="17">
          <cell r="C17" t="str">
            <v>Сталь, всего</v>
          </cell>
          <cell r="D17">
            <v>3308.3429999999998</v>
          </cell>
          <cell r="E17">
            <v>423.00800000000004</v>
          </cell>
          <cell r="F17">
            <v>457.37799999999999</v>
          </cell>
          <cell r="G17">
            <v>34.369999999999948</v>
          </cell>
          <cell r="H17">
            <v>108.12514184128904</v>
          </cell>
          <cell r="I17">
            <v>4092.2269999999999</v>
          </cell>
          <cell r="J17">
            <v>4107.9879999999994</v>
          </cell>
          <cell r="K17">
            <v>15.760999999999513</v>
          </cell>
          <cell r="L17">
            <v>100.38514481234787</v>
          </cell>
          <cell r="M17">
            <v>799.64499999999953</v>
          </cell>
          <cell r="N17">
            <v>124.17055909861823</v>
          </cell>
        </row>
        <row r="18">
          <cell r="C18" t="str">
            <v xml:space="preserve">  в т.ч. мартеновская</v>
          </cell>
          <cell r="D18">
            <v>1515.222</v>
          </cell>
          <cell r="E18">
            <v>168</v>
          </cell>
          <cell r="F18">
            <v>186.37200000000001</v>
          </cell>
          <cell r="G18">
            <v>18.372000000000014</v>
          </cell>
          <cell r="H18">
            <v>110.9357142857143</v>
          </cell>
          <cell r="I18">
            <v>1680.175</v>
          </cell>
          <cell r="J18">
            <v>1718.9380000000001</v>
          </cell>
          <cell r="K18">
            <v>38.763000000000147</v>
          </cell>
          <cell r="L18">
            <v>102.30708110762272</v>
          </cell>
          <cell r="M18">
            <v>203.71600000000012</v>
          </cell>
          <cell r="N18">
            <v>113.44463055578655</v>
          </cell>
        </row>
        <row r="19">
          <cell r="C19" t="str">
            <v xml:space="preserve">            конвертерная (жидкая)</v>
          </cell>
          <cell r="D19">
            <v>1234.606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-1234.606</v>
          </cell>
          <cell r="N19">
            <v>0</v>
          </cell>
        </row>
        <row r="20">
          <cell r="C20" t="str">
            <v xml:space="preserve">            конвертерная (годная)</v>
          </cell>
          <cell r="D20">
            <v>1793.1209999999999</v>
          </cell>
          <cell r="E20">
            <v>255.00800000000001</v>
          </cell>
          <cell r="F20">
            <v>271.00599999999997</v>
          </cell>
          <cell r="G20">
            <v>15.997999999999962</v>
          </cell>
          <cell r="H20">
            <v>106.27352867361022</v>
          </cell>
          <cell r="I20">
            <v>2412.0519999999997</v>
          </cell>
          <cell r="J20">
            <v>2389.0499999999997</v>
          </cell>
          <cell r="K20">
            <v>-23.001999999999953</v>
          </cell>
          <cell r="L20">
            <v>99.046372134597434</v>
          </cell>
          <cell r="M20">
            <v>595.92899999999986</v>
          </cell>
          <cell r="N20">
            <v>133.23417661161739</v>
          </cell>
        </row>
        <row r="21">
          <cell r="C21" t="str">
            <v xml:space="preserve">            в т.ч. МНЛЗ-1</v>
          </cell>
          <cell r="D21">
            <v>454.24200000000002</v>
          </cell>
          <cell r="E21">
            <v>65</v>
          </cell>
          <cell r="F21">
            <v>60.207999999999998</v>
          </cell>
          <cell r="G21">
            <v>-4.7920000000000016</v>
          </cell>
          <cell r="H21">
            <v>92.6276923076923</v>
          </cell>
          <cell r="I21">
            <v>617.79999999999995</v>
          </cell>
          <cell r="J21">
            <v>619.57799999999986</v>
          </cell>
          <cell r="K21">
            <v>1.7779999999999063</v>
          </cell>
          <cell r="L21">
            <v>100.28779540304305</v>
          </cell>
          <cell r="M21">
            <v>165.33599999999984</v>
          </cell>
          <cell r="N21">
            <v>136.39821945130566</v>
          </cell>
        </row>
        <row r="22">
          <cell r="C22" t="str">
            <v xml:space="preserve">                     МНЛЗ-2</v>
          </cell>
          <cell r="D22">
            <v>484.98099999999999</v>
          </cell>
          <cell r="E22">
            <v>90</v>
          </cell>
          <cell r="F22">
            <v>100.655</v>
          </cell>
          <cell r="G22">
            <v>10.655000000000001</v>
          </cell>
          <cell r="H22">
            <v>111.83888888888889</v>
          </cell>
          <cell r="I22">
            <v>815</v>
          </cell>
          <cell r="J22">
            <v>789.02700000000004</v>
          </cell>
          <cell r="K22">
            <v>-25.972999999999956</v>
          </cell>
          <cell r="L22">
            <v>96.813128834355837</v>
          </cell>
          <cell r="M22">
            <v>304.04600000000005</v>
          </cell>
          <cell r="N22">
            <v>162.69235289629904</v>
          </cell>
        </row>
        <row r="23">
          <cell r="C23" t="str">
            <v>Прокат (годный к отгрузке)</v>
          </cell>
          <cell r="D23">
            <v>2657.9564139999993</v>
          </cell>
          <cell r="E23">
            <v>288</v>
          </cell>
          <cell r="F23">
            <v>292.28003000000001</v>
          </cell>
          <cell r="G23">
            <v>4.2800300000000107</v>
          </cell>
          <cell r="H23">
            <v>101.48612152777778</v>
          </cell>
          <cell r="I23">
            <v>2688.3409399999996</v>
          </cell>
          <cell r="J23">
            <v>2738.4067620000005</v>
          </cell>
          <cell r="K23">
            <v>50.065822000000935</v>
          </cell>
          <cell r="L23">
            <v>101.86233156870352</v>
          </cell>
          <cell r="M23">
            <v>80.450348000001213</v>
          </cell>
          <cell r="N23">
            <v>103.02677453912534</v>
          </cell>
        </row>
        <row r="24">
          <cell r="C24" t="str">
            <v>Обжимной цех 1</v>
          </cell>
          <cell r="H24">
            <v>0</v>
          </cell>
          <cell r="L24">
            <v>0</v>
          </cell>
          <cell r="N24">
            <v>0</v>
          </cell>
        </row>
        <row r="25">
          <cell r="C25" t="str">
            <v xml:space="preserve">           всад</v>
          </cell>
          <cell r="D25">
            <v>2386.3739999999998</v>
          </cell>
          <cell r="E25">
            <v>288.00900000000001</v>
          </cell>
          <cell r="F25">
            <v>312.21600000000001</v>
          </cell>
          <cell r="G25">
            <v>24.206999999999994</v>
          </cell>
          <cell r="H25">
            <v>108.40494567878088</v>
          </cell>
          <cell r="I25">
            <v>2662.8209999999999</v>
          </cell>
          <cell r="J25">
            <v>2707.1989999999996</v>
          </cell>
          <cell r="K25">
            <v>44.377999999999702</v>
          </cell>
          <cell r="L25">
            <v>101.66657841439586</v>
          </cell>
          <cell r="M25">
            <v>320.82499999999982</v>
          </cell>
          <cell r="N25">
            <v>113.44403685256377</v>
          </cell>
        </row>
        <row r="26">
          <cell r="C26" t="str">
            <v xml:space="preserve">           брутто</v>
          </cell>
          <cell r="D26">
            <v>2026.9961500000002</v>
          </cell>
          <cell r="E26">
            <v>242.85</v>
          </cell>
          <cell r="F26">
            <v>265.00299999999999</v>
          </cell>
          <cell r="G26">
            <v>22.152999999999992</v>
          </cell>
          <cell r="H26">
            <v>109.12209182623019</v>
          </cell>
          <cell r="I26">
            <v>2234.11</v>
          </cell>
          <cell r="J26">
            <v>2303.5044200000002</v>
          </cell>
          <cell r="K26">
            <v>69.394420000000082</v>
          </cell>
          <cell r="L26">
            <v>103.106132643424</v>
          </cell>
          <cell r="M26">
            <v>276.50827000000004</v>
          </cell>
          <cell r="N26">
            <v>113.64128244644174</v>
          </cell>
        </row>
        <row r="27">
          <cell r="C27" t="str">
            <v xml:space="preserve">           отгрузка</v>
          </cell>
          <cell r="D27">
            <v>36.977960000000003</v>
          </cell>
          <cell r="E27">
            <v>3</v>
          </cell>
          <cell r="F27">
            <v>3.2929999999999997</v>
          </cell>
          <cell r="G27">
            <v>0.29299999999999971</v>
          </cell>
          <cell r="H27">
            <v>109.76666666666665</v>
          </cell>
          <cell r="I27">
            <v>23.740939999999998</v>
          </cell>
          <cell r="J27">
            <v>19.78322</v>
          </cell>
          <cell r="K27">
            <v>-3.9577199999999984</v>
          </cell>
          <cell r="L27">
            <v>83.329556453956755</v>
          </cell>
          <cell r="M27">
            <v>-17.194740000000003</v>
          </cell>
          <cell r="N27">
            <v>53.500030829174996</v>
          </cell>
        </row>
        <row r="28">
          <cell r="C28" t="str">
            <v>ЦПШБ</v>
          </cell>
          <cell r="H28">
            <v>0</v>
          </cell>
          <cell r="L28">
            <v>0</v>
          </cell>
          <cell r="N28">
            <v>0</v>
          </cell>
        </row>
        <row r="29">
          <cell r="C29" t="str">
            <v xml:space="preserve">           брутто</v>
          </cell>
          <cell r="D29">
            <v>1162.3551379999999</v>
          </cell>
          <cell r="E29">
            <v>120.5</v>
          </cell>
          <cell r="F29">
            <v>139.10851</v>
          </cell>
          <cell r="G29">
            <v>18.608509999999995</v>
          </cell>
          <cell r="H29">
            <v>115.44274688796681</v>
          </cell>
          <cell r="I29">
            <v>1069.7930000000001</v>
          </cell>
          <cell r="J29">
            <v>1112.776572</v>
          </cell>
          <cell r="K29">
            <v>42.983571999999867</v>
          </cell>
          <cell r="L29">
            <v>104.01793356284811</v>
          </cell>
          <cell r="M29">
            <v>-49.57856599999991</v>
          </cell>
          <cell r="N29">
            <v>95.734645601919311</v>
          </cell>
        </row>
        <row r="30">
          <cell r="C30" t="str">
            <v xml:space="preserve">           отгрузка</v>
          </cell>
          <cell r="D30">
            <v>1137.9678939999999</v>
          </cell>
          <cell r="E30">
            <v>119</v>
          </cell>
          <cell r="F30">
            <v>133.58051</v>
          </cell>
          <cell r="G30">
            <v>14.580510000000004</v>
          </cell>
          <cell r="H30">
            <v>112.25252941176471</v>
          </cell>
          <cell r="I30">
            <v>1057.5999999999999</v>
          </cell>
          <cell r="J30">
            <v>1095.7205670000001</v>
          </cell>
          <cell r="K30">
            <v>38.120567000000165</v>
          </cell>
          <cell r="L30">
            <v>103.60444090393347</v>
          </cell>
          <cell r="M30">
            <v>-42.247326999999814</v>
          </cell>
          <cell r="N30">
            <v>96.287476367061743</v>
          </cell>
        </row>
        <row r="31">
          <cell r="C31" t="str">
            <v>РБЦ</v>
          </cell>
          <cell r="H31">
            <v>0</v>
          </cell>
          <cell r="L31">
            <v>0</v>
          </cell>
          <cell r="N31">
            <v>0</v>
          </cell>
        </row>
        <row r="32">
          <cell r="C32" t="str">
            <v xml:space="preserve">           брутто</v>
          </cell>
          <cell r="D32">
            <v>621.625</v>
          </cell>
          <cell r="E32">
            <v>90.367999999999995</v>
          </cell>
          <cell r="F32">
            <v>88.004999999999995</v>
          </cell>
          <cell r="G32">
            <v>-2.3629999999999995</v>
          </cell>
          <cell r="H32">
            <v>97.385136331444755</v>
          </cell>
          <cell r="I32">
            <v>720.24699999999984</v>
          </cell>
          <cell r="J32">
            <v>728.37099999999987</v>
          </cell>
          <cell r="K32">
            <v>8.1240000000000236</v>
          </cell>
          <cell r="L32">
            <v>101.12794638505957</v>
          </cell>
          <cell r="M32">
            <v>106.74599999999987</v>
          </cell>
          <cell r="N32">
            <v>117.17208928212344</v>
          </cell>
        </row>
        <row r="33">
          <cell r="C33" t="str">
            <v xml:space="preserve">           отгрузка</v>
          </cell>
          <cell r="D33">
            <v>610.48637000000008</v>
          </cell>
          <cell r="E33">
            <v>90</v>
          </cell>
          <cell r="F33">
            <v>85.359669999999994</v>
          </cell>
          <cell r="G33">
            <v>-4.6403300000000058</v>
          </cell>
          <cell r="H33">
            <v>94.84407777777777</v>
          </cell>
          <cell r="I33">
            <v>718.3</v>
          </cell>
          <cell r="J33">
            <v>725.69288000000006</v>
          </cell>
          <cell r="K33">
            <v>7.3928800000001047</v>
          </cell>
          <cell r="L33">
            <v>101.02921898928025</v>
          </cell>
          <cell r="M33">
            <v>115.20650999999998</v>
          </cell>
          <cell r="N33">
            <v>118.87126652803074</v>
          </cell>
        </row>
        <row r="34">
          <cell r="C34" t="str">
            <v xml:space="preserve">                в т.ч. т/о </v>
          </cell>
          <cell r="D34">
            <v>208.64069999999998</v>
          </cell>
          <cell r="E34">
            <v>29</v>
          </cell>
          <cell r="F34">
            <v>21.981000000000002</v>
          </cell>
          <cell r="G34">
            <v>-7.0189999999999984</v>
          </cell>
          <cell r="H34">
            <v>75.796551724137942</v>
          </cell>
          <cell r="I34">
            <v>310.64999999999998</v>
          </cell>
          <cell r="J34">
            <v>260.96273000000002</v>
          </cell>
          <cell r="K34">
            <v>-49.687269999999955</v>
          </cell>
          <cell r="L34">
            <v>84.005385482053768</v>
          </cell>
          <cell r="M34">
            <v>52.322030000000041</v>
          </cell>
          <cell r="N34">
            <v>125.07757594755005</v>
          </cell>
        </row>
        <row r="35">
          <cell r="C35" t="str">
            <v>КСЦ</v>
          </cell>
          <cell r="H35">
            <v>0</v>
          </cell>
          <cell r="L35">
            <v>0</v>
          </cell>
          <cell r="N35">
            <v>0</v>
          </cell>
        </row>
        <row r="36">
          <cell r="C36" t="str">
            <v xml:space="preserve">           брутто</v>
          </cell>
          <cell r="D36">
            <v>849.44047999999998</v>
          </cell>
          <cell r="E36">
            <v>71.105000000000004</v>
          </cell>
          <cell r="F36">
            <v>62.374850000000002</v>
          </cell>
          <cell r="G36">
            <v>-8.7301500000000019</v>
          </cell>
          <cell r="H36">
            <v>87.722171436607837</v>
          </cell>
          <cell r="I36">
            <v>812.09600000000012</v>
          </cell>
          <cell r="J36">
            <v>818.25490000000002</v>
          </cell>
          <cell r="K36">
            <v>6.1588999999999032</v>
          </cell>
          <cell r="L36">
            <v>100.7583955591457</v>
          </cell>
          <cell r="M36">
            <v>-31.185579999999959</v>
          </cell>
          <cell r="N36">
            <v>96.328691564122309</v>
          </cell>
        </row>
        <row r="37">
          <cell r="C37" t="str">
            <v xml:space="preserve">           отгрузка</v>
          </cell>
          <cell r="D37">
            <v>782.85237999999981</v>
          </cell>
          <cell r="E37">
            <v>60</v>
          </cell>
          <cell r="F37">
            <v>53.274850000000001</v>
          </cell>
          <cell r="G37">
            <v>-6.7251499999999993</v>
          </cell>
          <cell r="H37">
            <v>88.791416666666663</v>
          </cell>
          <cell r="I37">
            <v>747.5</v>
          </cell>
          <cell r="J37">
            <v>754.33499999999992</v>
          </cell>
          <cell r="K37">
            <v>6.8349999999999227</v>
          </cell>
          <cell r="L37">
            <v>100.91438127090299</v>
          </cell>
          <cell r="M37">
            <v>-28.517379999999889</v>
          </cell>
          <cell r="N37">
            <v>96.357246815804544</v>
          </cell>
        </row>
        <row r="38">
          <cell r="C38" t="str">
            <v>Колесопрокатный стан</v>
          </cell>
          <cell r="H38">
            <v>0</v>
          </cell>
          <cell r="L38">
            <v>0</v>
          </cell>
          <cell r="N38">
            <v>0</v>
          </cell>
        </row>
        <row r="39">
          <cell r="C39" t="str">
            <v xml:space="preserve">           брутто</v>
          </cell>
          <cell r="D39">
            <v>60.700290000000003</v>
          </cell>
          <cell r="E39">
            <v>12</v>
          </cell>
          <cell r="F39">
            <v>12.776999999999999</v>
          </cell>
          <cell r="G39">
            <v>0.77699999999999925</v>
          </cell>
          <cell r="H39">
            <v>106.47499999999998</v>
          </cell>
          <cell r="I39">
            <v>103.5</v>
          </cell>
          <cell r="J39">
            <v>105.497191</v>
          </cell>
          <cell r="K39">
            <v>1.9971910000000008</v>
          </cell>
          <cell r="L39">
            <v>101.9296531400966</v>
          </cell>
          <cell r="M39">
            <v>44.796900999999998</v>
          </cell>
          <cell r="N39">
            <v>173.80014329420831</v>
          </cell>
        </row>
        <row r="40">
          <cell r="C40" t="str">
            <v xml:space="preserve">           отгрузка</v>
          </cell>
          <cell r="D40">
            <v>60.015139999999995</v>
          </cell>
          <cell r="E40">
            <v>12</v>
          </cell>
          <cell r="F40">
            <v>12.569000000000001</v>
          </cell>
          <cell r="G40">
            <v>0.56900000000000084</v>
          </cell>
          <cell r="H40">
            <v>104.74166666666666</v>
          </cell>
          <cell r="I40">
            <v>105.2</v>
          </cell>
          <cell r="J40">
            <v>105.54319100000001</v>
          </cell>
          <cell r="K40">
            <v>0.34319100000000446</v>
          </cell>
          <cell r="L40">
            <v>100.32622718631178</v>
          </cell>
          <cell r="M40">
            <v>45.528051000000012</v>
          </cell>
          <cell r="N40">
            <v>175.86094275544474</v>
          </cell>
        </row>
        <row r="41">
          <cell r="C41" t="str">
            <v>Бандажный стан</v>
          </cell>
          <cell r="H41">
            <v>0</v>
          </cell>
          <cell r="L41">
            <v>0</v>
          </cell>
          <cell r="N41">
            <v>0</v>
          </cell>
        </row>
        <row r="42">
          <cell r="C42" t="str">
            <v xml:space="preserve">           брутто</v>
          </cell>
          <cell r="D42">
            <v>29.646929999999998</v>
          </cell>
          <cell r="E42">
            <v>4</v>
          </cell>
          <cell r="F42">
            <v>4.4480000000000004</v>
          </cell>
          <cell r="G42">
            <v>0.4480000000000004</v>
          </cell>
          <cell r="H42">
            <v>111.20000000000002</v>
          </cell>
          <cell r="I42">
            <v>36</v>
          </cell>
          <cell r="J42">
            <v>37.814804000000002</v>
          </cell>
          <cell r="K42">
            <v>1.8148040000000023</v>
          </cell>
          <cell r="L42">
            <v>105.04112222222224</v>
          </cell>
          <cell r="M42">
            <v>8.1678740000000047</v>
          </cell>
          <cell r="N42">
            <v>127.55048836422525</v>
          </cell>
        </row>
        <row r="43">
          <cell r="C43" t="str">
            <v xml:space="preserve">           отгрузка</v>
          </cell>
          <cell r="D43">
            <v>29.656669999999998</v>
          </cell>
          <cell r="E43">
            <v>4</v>
          </cell>
          <cell r="F43">
            <v>4.2030000000000003</v>
          </cell>
          <cell r="G43">
            <v>0.20300000000000029</v>
          </cell>
          <cell r="H43">
            <v>105.075</v>
          </cell>
          <cell r="I43">
            <v>36</v>
          </cell>
          <cell r="J43">
            <v>37.331904000000002</v>
          </cell>
          <cell r="K43">
            <v>1.3319040000000015</v>
          </cell>
          <cell r="L43">
            <v>103.69973333333333</v>
          </cell>
          <cell r="M43">
            <v>7.6752340000000032</v>
          </cell>
          <cell r="N43">
            <v>125.88029606830438</v>
          </cell>
        </row>
        <row r="44">
          <cell r="C44" t="str">
            <v>Шаропрокатный цех</v>
          </cell>
        </row>
        <row r="45">
          <cell r="C45" t="str">
            <v xml:space="preserve">          брутто</v>
          </cell>
          <cell r="D45">
            <v>71.242199999999997</v>
          </cell>
          <cell r="E45">
            <v>12</v>
          </cell>
          <cell r="F45">
            <v>12.455</v>
          </cell>
          <cell r="G45">
            <v>0.45500000000000007</v>
          </cell>
          <cell r="H45">
            <v>103.79166666666666</v>
          </cell>
          <cell r="I45">
            <v>74</v>
          </cell>
          <cell r="J45">
            <v>77.528220000000005</v>
          </cell>
          <cell r="K45">
            <v>3.5282200000000046</v>
          </cell>
          <cell r="L45">
            <v>104.76786486486486</v>
          </cell>
          <cell r="M45">
            <v>6.2860200000000077</v>
          </cell>
          <cell r="N45">
            <v>108.82345014612127</v>
          </cell>
        </row>
        <row r="46">
          <cell r="C46" t="str">
            <v xml:space="preserve">           отгрузка</v>
          </cell>
          <cell r="D46">
            <v>71.627749999999992</v>
          </cell>
          <cell r="E46">
            <v>12</v>
          </cell>
          <cell r="F46">
            <v>12.579000000000001</v>
          </cell>
          <cell r="G46">
            <v>0.57900000000000063</v>
          </cell>
          <cell r="H46">
            <v>104.82500000000002</v>
          </cell>
          <cell r="I46">
            <v>74</v>
          </cell>
          <cell r="J46">
            <v>78.092819999999989</v>
          </cell>
          <cell r="K46">
            <v>4.092819999999989</v>
          </cell>
          <cell r="L46">
            <v>105.53083783783784</v>
          </cell>
          <cell r="M46">
            <v>6.4650699999999972</v>
          </cell>
          <cell r="N46">
            <v>109.02592919643574</v>
          </cell>
        </row>
        <row r="47">
          <cell r="C47" t="str">
            <v>Сляба МНЛЗ</v>
          </cell>
          <cell r="D47">
            <v>29.936054000000002</v>
          </cell>
          <cell r="E47">
            <v>65</v>
          </cell>
          <cell r="F47">
            <v>66.204384000000005</v>
          </cell>
          <cell r="G47">
            <v>1.2043840000000046</v>
          </cell>
          <cell r="H47">
            <v>101.85289846153847</v>
          </cell>
          <cell r="I47">
            <v>655</v>
          </cell>
          <cell r="J47">
            <v>637.68080099999997</v>
          </cell>
          <cell r="K47">
            <v>-17.319199000000026</v>
          </cell>
          <cell r="L47">
            <v>97.355847480916026</v>
          </cell>
          <cell r="M47">
            <v>607.74474699999996</v>
          </cell>
        </row>
        <row r="48">
          <cell r="C48" t="str">
            <v>ИТОГО прокат (в т.ч. шары, сляба)</v>
          </cell>
          <cell r="D48">
            <v>2759.5202179999992</v>
          </cell>
          <cell r="E48">
            <v>365</v>
          </cell>
          <cell r="F48">
            <v>371.06341400000002</v>
          </cell>
          <cell r="G48">
            <v>6.063414000000023</v>
          </cell>
          <cell r="H48">
            <v>101.6612093150685</v>
          </cell>
          <cell r="I48">
            <v>3417.3409399999996</v>
          </cell>
          <cell r="J48">
            <v>3454.1803830000003</v>
          </cell>
          <cell r="K48">
            <v>36.839443000000756</v>
          </cell>
          <cell r="L48">
            <v>101.07801485560879</v>
          </cell>
          <cell r="M48">
            <v>694.66016500000114</v>
          </cell>
          <cell r="N48">
            <v>125.17322252139415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</sheetNames>
    <sheetDataSet>
      <sheetData sheetId="0" refreshError="1">
        <row r="1">
          <cell r="W1">
            <v>33.700000000000003</v>
          </cell>
          <cell r="X1">
            <v>0</v>
          </cell>
        </row>
        <row r="2">
          <cell r="W2">
            <v>6.22</v>
          </cell>
        </row>
        <row r="5">
          <cell r="AF5">
            <v>42623760.000000007</v>
          </cell>
        </row>
        <row r="7">
          <cell r="E7">
            <v>22834939.000000007</v>
          </cell>
          <cell r="G7">
            <v>25666366.95457235</v>
          </cell>
          <cell r="L7">
            <v>20622333.738178212</v>
          </cell>
        </row>
        <row r="9">
          <cell r="G9">
            <v>6978498.2700000014</v>
          </cell>
        </row>
        <row r="13">
          <cell r="S13">
            <v>7317469.9676168403</v>
          </cell>
        </row>
        <row r="14">
          <cell r="G14">
            <v>6917838.2700000014</v>
          </cell>
        </row>
        <row r="17">
          <cell r="G17">
            <v>2116040.5879284991</v>
          </cell>
        </row>
        <row r="19">
          <cell r="F19">
            <v>1.0442032710095444</v>
          </cell>
        </row>
        <row r="28">
          <cell r="C28">
            <v>4668452</v>
          </cell>
        </row>
        <row r="29">
          <cell r="C29">
            <v>2806952</v>
          </cell>
          <cell r="F29">
            <v>5758.8834138783714</v>
          </cell>
          <cell r="G29">
            <v>16164909.316352723</v>
          </cell>
        </row>
        <row r="42">
          <cell r="C42">
            <v>8490.117037137592</v>
          </cell>
          <cell r="G42">
            <v>169802.34074275184</v>
          </cell>
        </row>
        <row r="45">
          <cell r="P45">
            <v>1031774439.5991957</v>
          </cell>
        </row>
        <row r="48">
          <cell r="P48">
            <v>137307446.78588879</v>
          </cell>
        </row>
        <row r="50">
          <cell r="P50">
            <v>776970.40454287652</v>
          </cell>
        </row>
        <row r="54">
          <cell r="P54">
            <v>32587898.660496064</v>
          </cell>
        </row>
        <row r="58">
          <cell r="P58">
            <v>108144250.34751979</v>
          </cell>
        </row>
        <row r="62">
          <cell r="P62">
            <v>228041821.8186155</v>
          </cell>
        </row>
        <row r="63">
          <cell r="P63">
            <v>104206019.43446843</v>
          </cell>
        </row>
        <row r="66">
          <cell r="P66">
            <v>167348844.88402441</v>
          </cell>
        </row>
        <row r="70">
          <cell r="P70">
            <v>324372169.47249919</v>
          </cell>
        </row>
        <row r="78">
          <cell r="P78">
            <v>33195037.225609105</v>
          </cell>
        </row>
        <row r="82">
          <cell r="C82">
            <v>0</v>
          </cell>
        </row>
        <row r="83">
          <cell r="G83">
            <v>0</v>
          </cell>
        </row>
        <row r="87">
          <cell r="G87">
            <v>60200</v>
          </cell>
        </row>
        <row r="91">
          <cell r="G91">
            <v>812.1</v>
          </cell>
        </row>
        <row r="389">
          <cell r="C389">
            <v>2000</v>
          </cell>
        </row>
        <row r="1697">
          <cell r="C1697">
            <v>5200</v>
          </cell>
        </row>
        <row r="1733">
          <cell r="C1733">
            <v>490</v>
          </cell>
        </row>
        <row r="1828">
          <cell r="C1828">
            <v>870000</v>
          </cell>
          <cell r="G1828">
            <v>10671</v>
          </cell>
        </row>
        <row r="1858">
          <cell r="G1858">
            <v>19857.207254237288</v>
          </cell>
        </row>
        <row r="1896">
          <cell r="G1896">
            <v>0</v>
          </cell>
        </row>
        <row r="1955">
          <cell r="G1955">
            <v>8504.4175319999995</v>
          </cell>
        </row>
        <row r="2044">
          <cell r="G2044">
            <v>11022.543519999999</v>
          </cell>
        </row>
        <row r="2092">
          <cell r="G2092">
            <v>47432.278833670644</v>
          </cell>
        </row>
        <row r="2137">
          <cell r="G2137">
            <v>206761.59869420005</v>
          </cell>
        </row>
        <row r="2236">
          <cell r="G2236">
            <v>32662.295282000006</v>
          </cell>
        </row>
        <row r="2283">
          <cell r="G2283">
            <v>19.636848000000001</v>
          </cell>
        </row>
        <row r="2360">
          <cell r="G2360">
            <v>98897.05128</v>
          </cell>
        </row>
        <row r="2390">
          <cell r="G2390">
            <v>4879.6653013056011</v>
          </cell>
        </row>
        <row r="2413">
          <cell r="G2413">
            <v>0</v>
          </cell>
        </row>
        <row r="2437">
          <cell r="G2437">
            <v>0</v>
          </cell>
        </row>
        <row r="2474">
          <cell r="G2474">
            <v>290.49290000000002</v>
          </cell>
        </row>
        <row r="2494">
          <cell r="C2494">
            <v>144480</v>
          </cell>
          <cell r="G2494">
            <v>7946.4</v>
          </cell>
        </row>
        <row r="2551">
          <cell r="G2551">
            <v>264</v>
          </cell>
        </row>
        <row r="2617">
          <cell r="G2617">
            <v>0</v>
          </cell>
        </row>
        <row r="2653">
          <cell r="G2653">
            <v>498.49148349999996</v>
          </cell>
        </row>
        <row r="2712">
          <cell r="G2712">
            <v>0</v>
          </cell>
        </row>
        <row r="2742">
          <cell r="G2742">
            <v>720</v>
          </cell>
        </row>
        <row r="2778">
          <cell r="G2778">
            <v>0</v>
          </cell>
        </row>
        <row r="2848">
          <cell r="G2848">
            <v>104.5</v>
          </cell>
        </row>
        <row r="2868">
          <cell r="G2868">
            <v>0</v>
          </cell>
        </row>
        <row r="2898">
          <cell r="G2898">
            <v>780</v>
          </cell>
        </row>
        <row r="2991">
          <cell r="G2991">
            <v>1098795</v>
          </cell>
        </row>
        <row r="3019">
          <cell r="G3019">
            <v>3720</v>
          </cell>
          <cell r="I3019">
            <v>-27081.762800000004</v>
          </cell>
        </row>
        <row r="3033">
          <cell r="G3033">
            <v>10982</v>
          </cell>
        </row>
        <row r="3047">
          <cell r="G3047">
            <v>52624</v>
          </cell>
        </row>
        <row r="3061">
          <cell r="G3061">
            <v>44.468050000000005</v>
          </cell>
        </row>
        <row r="3075">
          <cell r="G3075">
            <v>57.80717124136843</v>
          </cell>
        </row>
        <row r="3089">
          <cell r="G3089">
            <v>0</v>
          </cell>
        </row>
        <row r="3103">
          <cell r="G3103">
            <v>80.973200000000006</v>
          </cell>
        </row>
        <row r="3181">
          <cell r="G3181">
            <v>0</v>
          </cell>
        </row>
      </sheetData>
      <sheetData sheetId="1" refreshError="1">
        <row r="49">
          <cell r="C49">
            <v>46500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_фев"/>
      <sheetName val="заявка_на_произ"/>
      <sheetName val="_ССЫЛКА"/>
      <sheetName val="#ССЫЛКА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заявка_на_произ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>
        <row r="1">
          <cell r="A1" t="str">
            <v>шифр</v>
          </cell>
          <cell r="B1" t="str">
            <v>часть</v>
          </cell>
          <cell r="C1" t="str">
            <v>раздел</v>
          </cell>
          <cell r="D1" t="str">
            <v>код</v>
          </cell>
          <cell r="E1" t="str">
            <v>статья</v>
          </cell>
          <cell r="F1" t="str">
            <v>элемент</v>
          </cell>
        </row>
        <row r="3">
          <cell r="A3">
            <v>10000</v>
          </cell>
          <cell r="B3">
            <v>1</v>
          </cell>
          <cell r="E3" t="str">
            <v>Актив</v>
          </cell>
        </row>
        <row r="4">
          <cell r="A4">
            <v>11000</v>
          </cell>
          <cell r="B4">
            <v>1</v>
          </cell>
          <cell r="C4">
            <v>1</v>
          </cell>
          <cell r="E4" t="str">
            <v>I. Внеоборотные активы</v>
          </cell>
        </row>
        <row r="5">
          <cell r="A5">
            <v>11110</v>
          </cell>
          <cell r="B5">
            <v>1</v>
          </cell>
          <cell r="C5">
            <v>1</v>
          </cell>
          <cell r="D5">
            <v>110</v>
          </cell>
          <cell r="E5" t="str">
            <v>Нематериальные активы (04,05)</v>
          </cell>
        </row>
        <row r="6">
          <cell r="A6">
            <v>11111</v>
          </cell>
          <cell r="B6">
            <v>1</v>
          </cell>
          <cell r="C6">
            <v>1</v>
          </cell>
          <cell r="D6">
            <v>111</v>
          </cell>
          <cell r="E6" t="str">
            <v xml:space="preserve">                                       </v>
          </cell>
          <cell r="F6" t="str">
            <v>патенты, лицензии, товарные знаки</v>
          </cell>
        </row>
        <row r="7">
          <cell r="A7">
            <v>11112</v>
          </cell>
          <cell r="B7">
            <v>1</v>
          </cell>
          <cell r="C7">
            <v>1</v>
          </cell>
          <cell r="D7">
            <v>112</v>
          </cell>
          <cell r="F7" t="str">
            <v>организационные расходы</v>
          </cell>
        </row>
        <row r="8">
          <cell r="A8">
            <v>11113</v>
          </cell>
          <cell r="B8">
            <v>1</v>
          </cell>
          <cell r="C8">
            <v>1</v>
          </cell>
          <cell r="D8">
            <v>113</v>
          </cell>
          <cell r="F8" t="str">
            <v>деловая репутация организации</v>
          </cell>
        </row>
        <row r="9">
          <cell r="A9">
            <v>11120</v>
          </cell>
          <cell r="B9">
            <v>1</v>
          </cell>
          <cell r="C9">
            <v>1</v>
          </cell>
          <cell r="D9">
            <v>120</v>
          </cell>
          <cell r="E9" t="str">
            <v>Основные средства (01,02,03)</v>
          </cell>
        </row>
        <row r="10">
          <cell r="A10">
            <v>11121</v>
          </cell>
          <cell r="B10">
            <v>1</v>
          </cell>
          <cell r="C10">
            <v>1</v>
          </cell>
          <cell r="D10">
            <v>121</v>
          </cell>
          <cell r="F10" t="str">
            <v>зем. участки и объекты природопользования</v>
          </cell>
        </row>
        <row r="11">
          <cell r="A11">
            <v>11122</v>
          </cell>
          <cell r="B11">
            <v>1</v>
          </cell>
          <cell r="C11">
            <v>1</v>
          </cell>
          <cell r="D11">
            <v>122</v>
          </cell>
          <cell r="F11" t="str">
            <v>здания, машины, оборудование</v>
          </cell>
        </row>
        <row r="12">
          <cell r="A12">
            <v>11130</v>
          </cell>
          <cell r="B12">
            <v>1</v>
          </cell>
          <cell r="C12">
            <v>1</v>
          </cell>
          <cell r="D12">
            <v>130</v>
          </cell>
          <cell r="E12" t="str">
            <v>Незавершенное строительство (07,08,16,61)</v>
          </cell>
        </row>
        <row r="13">
          <cell r="A13">
            <v>11135</v>
          </cell>
          <cell r="B13">
            <v>1</v>
          </cell>
          <cell r="C13">
            <v>1</v>
          </cell>
          <cell r="D13">
            <v>135</v>
          </cell>
          <cell r="E13" t="str">
            <v>Доходные вложения в материальные ценности (03)</v>
          </cell>
        </row>
        <row r="14">
          <cell r="A14">
            <v>11136</v>
          </cell>
          <cell r="B14">
            <v>1</v>
          </cell>
          <cell r="C14">
            <v>1</v>
          </cell>
          <cell r="D14">
            <v>136</v>
          </cell>
          <cell r="F14" t="str">
            <v>имущество для передачи в лизинг</v>
          </cell>
        </row>
        <row r="15">
          <cell r="A15">
            <v>11137</v>
          </cell>
          <cell r="B15">
            <v>1</v>
          </cell>
          <cell r="C15">
            <v>1</v>
          </cell>
          <cell r="D15">
            <v>137</v>
          </cell>
          <cell r="F15" t="str">
            <v>имущество, предоставляемое по договору проката</v>
          </cell>
        </row>
        <row r="16">
          <cell r="A16">
            <v>11140</v>
          </cell>
          <cell r="B16">
            <v>1</v>
          </cell>
          <cell r="C16">
            <v>1</v>
          </cell>
          <cell r="D16">
            <v>140</v>
          </cell>
          <cell r="E16" t="str">
            <v>Долгосрочные финансовые вложения (06,82)</v>
          </cell>
        </row>
        <row r="17">
          <cell r="A17">
            <v>11141</v>
          </cell>
          <cell r="B17">
            <v>1</v>
          </cell>
          <cell r="C17">
            <v>1</v>
          </cell>
          <cell r="D17">
            <v>141</v>
          </cell>
          <cell r="F17" t="str">
            <v>инвестиции в дочерние общества</v>
          </cell>
        </row>
        <row r="18">
          <cell r="A18">
            <v>11142</v>
          </cell>
          <cell r="B18">
            <v>1</v>
          </cell>
          <cell r="C18">
            <v>1</v>
          </cell>
          <cell r="D18">
            <v>142</v>
          </cell>
          <cell r="F18" t="str">
            <v>инвестиции в зависимые общества</v>
          </cell>
        </row>
        <row r="19">
          <cell r="A19">
            <v>11143</v>
          </cell>
          <cell r="B19">
            <v>1</v>
          </cell>
          <cell r="C19">
            <v>1</v>
          </cell>
          <cell r="D19">
            <v>143</v>
          </cell>
          <cell r="F19" t="str">
            <v>инвестиции в другие организации</v>
          </cell>
        </row>
        <row r="20">
          <cell r="A20">
            <v>11144</v>
          </cell>
          <cell r="B20">
            <v>1</v>
          </cell>
          <cell r="C20">
            <v>1</v>
          </cell>
          <cell r="D20">
            <v>144</v>
          </cell>
          <cell r="F20" t="str">
            <v>займы сроком более 12 месяцев</v>
          </cell>
        </row>
        <row r="21">
          <cell r="A21">
            <v>11145</v>
          </cell>
          <cell r="B21">
            <v>1</v>
          </cell>
          <cell r="C21">
            <v>1</v>
          </cell>
          <cell r="D21">
            <v>145</v>
          </cell>
          <cell r="F21" t="str">
            <v>прочие долгосрочные финансовые вложения</v>
          </cell>
        </row>
        <row r="22">
          <cell r="A22">
            <v>11150</v>
          </cell>
          <cell r="B22">
            <v>1</v>
          </cell>
          <cell r="C22">
            <v>1</v>
          </cell>
          <cell r="D22">
            <v>150</v>
          </cell>
          <cell r="E22" t="str">
            <v>Прочие внеоборотные активы</v>
          </cell>
        </row>
        <row r="23">
          <cell r="A23">
            <v>11190</v>
          </cell>
          <cell r="B23">
            <v>1</v>
          </cell>
          <cell r="C23">
            <v>1</v>
          </cell>
          <cell r="D23">
            <v>190</v>
          </cell>
          <cell r="E23" t="str">
            <v>ИТОГО по разделу I</v>
          </cell>
        </row>
        <row r="24">
          <cell r="A24">
            <v>12000</v>
          </cell>
          <cell r="B24">
            <v>1</v>
          </cell>
          <cell r="C24">
            <v>2</v>
          </cell>
          <cell r="E24" t="str">
            <v>II. Оборотные активы</v>
          </cell>
        </row>
        <row r="25">
          <cell r="A25">
            <v>12210</v>
          </cell>
          <cell r="B25">
            <v>1</v>
          </cell>
          <cell r="C25">
            <v>2</v>
          </cell>
          <cell r="D25">
            <v>210</v>
          </cell>
          <cell r="E25" t="str">
            <v>Запасы</v>
          </cell>
        </row>
        <row r="26">
          <cell r="A26">
            <v>12211</v>
          </cell>
          <cell r="B26">
            <v>1</v>
          </cell>
          <cell r="C26">
            <v>2</v>
          </cell>
          <cell r="D26">
            <v>211</v>
          </cell>
          <cell r="F26" t="str">
            <v>сырье, материалы и др. аналог. ценности (10,12,13,16)</v>
          </cell>
        </row>
        <row r="27">
          <cell r="A27">
            <v>12212</v>
          </cell>
          <cell r="B27">
            <v>1</v>
          </cell>
          <cell r="C27">
            <v>2</v>
          </cell>
          <cell r="D27">
            <v>212</v>
          </cell>
          <cell r="F27" t="str">
            <v>животные на выращивании и откорме (11)</v>
          </cell>
        </row>
        <row r="28">
          <cell r="A28">
            <v>12213</v>
          </cell>
          <cell r="B28">
            <v>1</v>
          </cell>
          <cell r="C28">
            <v>2</v>
          </cell>
          <cell r="D28">
            <v>213</v>
          </cell>
          <cell r="E28" t="str">
            <v xml:space="preserve">                                       </v>
          </cell>
          <cell r="F28" t="str">
            <v>затраты в незаверш. пр-ве (20,21,23,29,30,36,44)</v>
          </cell>
        </row>
        <row r="29">
          <cell r="A29">
            <v>12214</v>
          </cell>
          <cell r="B29">
            <v>1</v>
          </cell>
          <cell r="C29">
            <v>2</v>
          </cell>
          <cell r="D29">
            <v>214</v>
          </cell>
          <cell r="F29" t="str">
            <v>готовая продукция и товары для перепродажи (16,40,41)</v>
          </cell>
        </row>
        <row r="30">
          <cell r="A30">
            <v>12215</v>
          </cell>
          <cell r="B30">
            <v>1</v>
          </cell>
          <cell r="C30">
            <v>2</v>
          </cell>
          <cell r="D30">
            <v>215</v>
          </cell>
          <cell r="F30" t="str">
            <v>товары отгруженные (45)</v>
          </cell>
        </row>
        <row r="31">
          <cell r="A31">
            <v>12216</v>
          </cell>
          <cell r="B31">
            <v>1</v>
          </cell>
          <cell r="C31">
            <v>2</v>
          </cell>
          <cell r="D31">
            <v>216</v>
          </cell>
          <cell r="F31" t="str">
            <v>расходы будущих периодов (31)</v>
          </cell>
        </row>
        <row r="32">
          <cell r="A32">
            <v>12217</v>
          </cell>
          <cell r="B32">
            <v>1</v>
          </cell>
          <cell r="C32">
            <v>2</v>
          </cell>
          <cell r="D32">
            <v>217</v>
          </cell>
          <cell r="F32" t="str">
            <v>прочие запасы и затраты</v>
          </cell>
        </row>
        <row r="33">
          <cell r="A33">
            <v>12220</v>
          </cell>
          <cell r="B33">
            <v>1</v>
          </cell>
          <cell r="C33">
            <v>2</v>
          </cell>
          <cell r="D33">
            <v>220</v>
          </cell>
          <cell r="E33" t="str">
            <v>НДС по приобретенным ценностям (19)</v>
          </cell>
        </row>
        <row r="34">
          <cell r="A34">
            <v>12230</v>
          </cell>
          <cell r="B34">
            <v>1</v>
          </cell>
          <cell r="C34">
            <v>2</v>
          </cell>
          <cell r="D34">
            <v>230</v>
          </cell>
          <cell r="E34" t="str">
            <v>Дебиторская задолженность сроком более 12 месяцев</v>
          </cell>
        </row>
        <row r="35">
          <cell r="A35">
            <v>12231</v>
          </cell>
          <cell r="B35">
            <v>1</v>
          </cell>
          <cell r="C35">
            <v>2</v>
          </cell>
          <cell r="D35">
            <v>231</v>
          </cell>
          <cell r="F35" t="str">
            <v>покупатели и заказчики (62,76,82)</v>
          </cell>
        </row>
        <row r="36">
          <cell r="A36">
            <v>12232</v>
          </cell>
          <cell r="B36">
            <v>1</v>
          </cell>
          <cell r="C36">
            <v>2</v>
          </cell>
          <cell r="D36">
            <v>232</v>
          </cell>
          <cell r="F36" t="str">
            <v>векселя к получению (62)</v>
          </cell>
        </row>
        <row r="37">
          <cell r="A37">
            <v>12233</v>
          </cell>
          <cell r="B37">
            <v>1</v>
          </cell>
          <cell r="C37">
            <v>2</v>
          </cell>
          <cell r="D37">
            <v>233</v>
          </cell>
          <cell r="F37" t="str">
            <v>задолженность дочерних и зависимых об-в (78)</v>
          </cell>
        </row>
        <row r="38">
          <cell r="A38">
            <v>12234</v>
          </cell>
          <cell r="B38">
            <v>1</v>
          </cell>
          <cell r="C38">
            <v>2</v>
          </cell>
          <cell r="D38">
            <v>234</v>
          </cell>
          <cell r="F38" t="str">
            <v>авансы выданные (61)</v>
          </cell>
        </row>
        <row r="39">
          <cell r="A39">
            <v>12235</v>
          </cell>
          <cell r="B39">
            <v>1</v>
          </cell>
          <cell r="C39">
            <v>2</v>
          </cell>
          <cell r="D39">
            <v>235</v>
          </cell>
          <cell r="F39" t="str">
            <v>прочие дебиторы</v>
          </cell>
        </row>
        <row r="40">
          <cell r="A40">
            <v>12240</v>
          </cell>
          <cell r="B40">
            <v>1</v>
          </cell>
          <cell r="C40">
            <v>2</v>
          </cell>
          <cell r="D40">
            <v>240</v>
          </cell>
          <cell r="E40" t="str">
            <v>Дебиторская задолженность сроком до 12 месяцев</v>
          </cell>
        </row>
        <row r="41">
          <cell r="A41">
            <v>12241</v>
          </cell>
          <cell r="B41">
            <v>1</v>
          </cell>
          <cell r="C41">
            <v>2</v>
          </cell>
          <cell r="D41">
            <v>241</v>
          </cell>
          <cell r="F41" t="str">
            <v>покупатели и заказчики (62,76,82)</v>
          </cell>
        </row>
        <row r="42">
          <cell r="A42">
            <v>12242</v>
          </cell>
          <cell r="B42">
            <v>1</v>
          </cell>
          <cell r="C42">
            <v>2</v>
          </cell>
          <cell r="D42">
            <v>242</v>
          </cell>
          <cell r="F42" t="str">
            <v>векселя к получению (62)</v>
          </cell>
        </row>
        <row r="43">
          <cell r="A43">
            <v>12243</v>
          </cell>
          <cell r="B43">
            <v>1</v>
          </cell>
          <cell r="C43">
            <v>2</v>
          </cell>
          <cell r="D43">
            <v>243</v>
          </cell>
          <cell r="F43" t="str">
            <v>задолженность дочерних и зависимых об-в (78)</v>
          </cell>
        </row>
        <row r="44">
          <cell r="A44">
            <v>12244</v>
          </cell>
          <cell r="B44">
            <v>1</v>
          </cell>
          <cell r="C44">
            <v>2</v>
          </cell>
          <cell r="D44">
            <v>244</v>
          </cell>
          <cell r="F44" t="str">
            <v>задолженность учред-лей в устав.капитал (75)</v>
          </cell>
        </row>
        <row r="45">
          <cell r="A45">
            <v>12245</v>
          </cell>
          <cell r="B45">
            <v>1</v>
          </cell>
          <cell r="C45">
            <v>2</v>
          </cell>
          <cell r="D45">
            <v>245</v>
          </cell>
          <cell r="F45" t="str">
            <v>авансы выданные (61)</v>
          </cell>
        </row>
        <row r="46">
          <cell r="A46">
            <v>12246</v>
          </cell>
          <cell r="B46">
            <v>1</v>
          </cell>
          <cell r="C46">
            <v>2</v>
          </cell>
          <cell r="D46">
            <v>246</v>
          </cell>
          <cell r="F46" t="str">
            <v>прочие дебиторы</v>
          </cell>
        </row>
        <row r="47">
          <cell r="A47">
            <v>12250</v>
          </cell>
          <cell r="B47">
            <v>1</v>
          </cell>
          <cell r="C47">
            <v>2</v>
          </cell>
          <cell r="D47">
            <v>250</v>
          </cell>
          <cell r="E47" t="str">
            <v>Краткосрочные финансовые вложения (56,58,82)</v>
          </cell>
        </row>
        <row r="48">
          <cell r="A48">
            <v>12251</v>
          </cell>
          <cell r="B48">
            <v>1</v>
          </cell>
          <cell r="C48">
            <v>2</v>
          </cell>
          <cell r="D48">
            <v>251</v>
          </cell>
          <cell r="F48" t="str">
            <v>займы, предоставленные организациям на срок менее 12 месяцев</v>
          </cell>
        </row>
        <row r="49">
          <cell r="A49">
            <v>12252</v>
          </cell>
          <cell r="B49">
            <v>1</v>
          </cell>
          <cell r="C49">
            <v>2</v>
          </cell>
          <cell r="D49">
            <v>252</v>
          </cell>
          <cell r="F49" t="str">
            <v>собственные акции, выкупленные у акционеров</v>
          </cell>
        </row>
        <row r="50">
          <cell r="A50">
            <v>12253</v>
          </cell>
          <cell r="B50">
            <v>1</v>
          </cell>
          <cell r="C50">
            <v>2</v>
          </cell>
          <cell r="D50">
            <v>253</v>
          </cell>
          <cell r="F50" t="str">
            <v>прочие краткосрочные финансовые вложения</v>
          </cell>
        </row>
        <row r="51">
          <cell r="A51">
            <v>12260</v>
          </cell>
          <cell r="B51">
            <v>1</v>
          </cell>
          <cell r="C51">
            <v>2</v>
          </cell>
          <cell r="D51">
            <v>260</v>
          </cell>
          <cell r="E51" t="str">
            <v>Денежные средства</v>
          </cell>
        </row>
        <row r="52">
          <cell r="A52">
            <v>12261</v>
          </cell>
          <cell r="B52">
            <v>1</v>
          </cell>
          <cell r="C52">
            <v>2</v>
          </cell>
          <cell r="D52">
            <v>261</v>
          </cell>
          <cell r="F52" t="str">
            <v>касса (50)</v>
          </cell>
        </row>
        <row r="53">
          <cell r="A53">
            <v>12262</v>
          </cell>
          <cell r="B53">
            <v>1</v>
          </cell>
          <cell r="C53">
            <v>2</v>
          </cell>
          <cell r="D53">
            <v>262</v>
          </cell>
          <cell r="E53" t="str">
            <v xml:space="preserve">                                       </v>
          </cell>
          <cell r="F53" t="str">
            <v>расчетные счета (51)</v>
          </cell>
        </row>
        <row r="54">
          <cell r="A54">
            <v>12263</v>
          </cell>
          <cell r="B54">
            <v>1</v>
          </cell>
          <cell r="C54">
            <v>2</v>
          </cell>
          <cell r="D54">
            <v>263</v>
          </cell>
          <cell r="E54" t="str">
            <v xml:space="preserve">                                       </v>
          </cell>
          <cell r="F54" t="str">
            <v>валютные счета (52)</v>
          </cell>
        </row>
        <row r="55">
          <cell r="A55">
            <v>12264</v>
          </cell>
          <cell r="B55">
            <v>1</v>
          </cell>
          <cell r="C55">
            <v>2</v>
          </cell>
          <cell r="D55">
            <v>264</v>
          </cell>
          <cell r="E55" t="str">
            <v xml:space="preserve">                                       </v>
          </cell>
          <cell r="F55" t="str">
            <v>прочие денежные средства (55,56,57)</v>
          </cell>
        </row>
        <row r="56">
          <cell r="A56">
            <v>12270</v>
          </cell>
          <cell r="B56">
            <v>1</v>
          </cell>
          <cell r="C56">
            <v>2</v>
          </cell>
          <cell r="D56">
            <v>270</v>
          </cell>
          <cell r="E56" t="str">
            <v>Прочие оборотные активы</v>
          </cell>
        </row>
        <row r="57">
          <cell r="A57">
            <v>12290</v>
          </cell>
          <cell r="B57">
            <v>1</v>
          </cell>
          <cell r="C57">
            <v>2</v>
          </cell>
          <cell r="D57">
            <v>290</v>
          </cell>
          <cell r="E57" t="str">
            <v>ИТОГО по разделу II</v>
          </cell>
        </row>
        <row r="58">
          <cell r="A58">
            <v>13300</v>
          </cell>
          <cell r="B58">
            <v>1</v>
          </cell>
          <cell r="C58">
            <v>3</v>
          </cell>
          <cell r="D58">
            <v>300</v>
          </cell>
          <cell r="E58" t="str">
            <v>БАЛАНС</v>
          </cell>
        </row>
        <row r="59">
          <cell r="A59">
            <v>20000</v>
          </cell>
          <cell r="B59">
            <v>2</v>
          </cell>
          <cell r="E59" t="str">
            <v>Пассив</v>
          </cell>
        </row>
        <row r="60">
          <cell r="A60">
            <v>24000</v>
          </cell>
          <cell r="B60">
            <v>2</v>
          </cell>
          <cell r="C60">
            <v>4</v>
          </cell>
          <cell r="E60" t="str">
            <v>III. Капитал и резервы</v>
          </cell>
        </row>
        <row r="61">
          <cell r="A61">
            <v>24410</v>
          </cell>
          <cell r="B61">
            <v>2</v>
          </cell>
          <cell r="C61">
            <v>4</v>
          </cell>
          <cell r="D61">
            <v>410</v>
          </cell>
          <cell r="E61" t="str">
            <v>Уставный капитал (85)</v>
          </cell>
        </row>
        <row r="62">
          <cell r="A62">
            <v>24420</v>
          </cell>
          <cell r="B62">
            <v>2</v>
          </cell>
          <cell r="C62">
            <v>4</v>
          </cell>
          <cell r="D62">
            <v>420</v>
          </cell>
          <cell r="E62" t="str">
            <v>Добавочный капитал (87)</v>
          </cell>
        </row>
        <row r="63">
          <cell r="A63">
            <v>24430</v>
          </cell>
          <cell r="B63">
            <v>2</v>
          </cell>
          <cell r="C63">
            <v>4</v>
          </cell>
          <cell r="D63">
            <v>430</v>
          </cell>
          <cell r="E63" t="str">
            <v>Резервный капитал (86)</v>
          </cell>
        </row>
        <row r="64">
          <cell r="A64">
            <v>24431</v>
          </cell>
          <cell r="B64">
            <v>2</v>
          </cell>
          <cell r="C64">
            <v>4</v>
          </cell>
          <cell r="D64">
            <v>431</v>
          </cell>
          <cell r="F64" t="str">
            <v>резервные фонды по законодательству</v>
          </cell>
        </row>
        <row r="65">
          <cell r="A65">
            <v>24432</v>
          </cell>
          <cell r="B65">
            <v>2</v>
          </cell>
          <cell r="C65">
            <v>4</v>
          </cell>
          <cell r="D65">
            <v>432</v>
          </cell>
          <cell r="F65" t="str">
            <v>резервные фонды по учредительн. документам</v>
          </cell>
        </row>
        <row r="66">
          <cell r="A66">
            <v>24440</v>
          </cell>
          <cell r="B66">
            <v>2</v>
          </cell>
          <cell r="C66">
            <v>4</v>
          </cell>
          <cell r="D66">
            <v>440</v>
          </cell>
          <cell r="E66" t="str">
            <v>Фонд социальной сферы (88)</v>
          </cell>
        </row>
        <row r="67">
          <cell r="A67">
            <v>24441</v>
          </cell>
          <cell r="B67">
            <v>2</v>
          </cell>
          <cell r="C67">
            <v>4</v>
          </cell>
          <cell r="D67">
            <v>441</v>
          </cell>
          <cell r="E67" t="str">
            <v>Фонды накопления (88)</v>
          </cell>
        </row>
        <row r="68">
          <cell r="A68">
            <v>24450</v>
          </cell>
          <cell r="B68">
            <v>2</v>
          </cell>
          <cell r="C68">
            <v>4</v>
          </cell>
          <cell r="D68">
            <v>450</v>
          </cell>
          <cell r="E68" t="str">
            <v>Целевые финансирование и поступления (96)</v>
          </cell>
        </row>
        <row r="69">
          <cell r="A69">
            <v>24460</v>
          </cell>
          <cell r="B69">
            <v>2</v>
          </cell>
          <cell r="C69">
            <v>4</v>
          </cell>
          <cell r="D69">
            <v>460</v>
          </cell>
          <cell r="E69" t="str">
            <v>Нераспределенная прибыль прошлых лет (88)</v>
          </cell>
        </row>
        <row r="70">
          <cell r="A70">
            <v>24465</v>
          </cell>
          <cell r="B70">
            <v>2</v>
          </cell>
          <cell r="C70">
            <v>4</v>
          </cell>
          <cell r="D70">
            <v>465</v>
          </cell>
          <cell r="E70" t="str">
            <v>Непокрытый убыток прошлых лет (88)</v>
          </cell>
        </row>
        <row r="71">
          <cell r="A71">
            <v>24470</v>
          </cell>
          <cell r="B71">
            <v>2</v>
          </cell>
          <cell r="C71">
            <v>4</v>
          </cell>
          <cell r="D71">
            <v>470</v>
          </cell>
          <cell r="E71" t="str">
            <v>Нераспределенная прибыль отчетного года (88)</v>
          </cell>
        </row>
        <row r="72">
          <cell r="A72">
            <v>24471</v>
          </cell>
          <cell r="B72">
            <v>2</v>
          </cell>
          <cell r="C72">
            <v>4</v>
          </cell>
          <cell r="D72">
            <v>471</v>
          </cell>
          <cell r="E72" t="str">
            <v>Непокрытый убыток отчетного года (88)</v>
          </cell>
        </row>
        <row r="73">
          <cell r="A73">
            <v>24472</v>
          </cell>
          <cell r="B73">
            <v>2</v>
          </cell>
          <cell r="C73">
            <v>4</v>
          </cell>
          <cell r="D73">
            <v>472</v>
          </cell>
          <cell r="E73" t="str">
            <v>Непокрытый убыток отчетного года (81)</v>
          </cell>
        </row>
        <row r="74">
          <cell r="A74">
            <v>24490</v>
          </cell>
          <cell r="B74">
            <v>2</v>
          </cell>
          <cell r="C74">
            <v>4</v>
          </cell>
          <cell r="D74">
            <v>490</v>
          </cell>
          <cell r="E74" t="str">
            <v>ИТОГО по разделу III</v>
          </cell>
        </row>
        <row r="75">
          <cell r="A75">
            <v>25000</v>
          </cell>
          <cell r="B75">
            <v>2</v>
          </cell>
          <cell r="C75">
            <v>5</v>
          </cell>
          <cell r="E75" t="str">
            <v>IV. Долгосрочные пассивы</v>
          </cell>
        </row>
        <row r="76">
          <cell r="A76">
            <v>25510</v>
          </cell>
          <cell r="B76">
            <v>2</v>
          </cell>
          <cell r="C76">
            <v>5</v>
          </cell>
          <cell r="D76">
            <v>510</v>
          </cell>
          <cell r="E76" t="str">
            <v>Займы и кредиты (92,95)</v>
          </cell>
        </row>
        <row r="77">
          <cell r="A77">
            <v>25511</v>
          </cell>
          <cell r="B77">
            <v>2</v>
          </cell>
          <cell r="C77">
            <v>5</v>
          </cell>
          <cell r="D77">
            <v>511</v>
          </cell>
          <cell r="F77" t="str">
            <v>кредиты банков сроком более 12 месяцев</v>
          </cell>
        </row>
        <row r="78">
          <cell r="A78">
            <v>25512</v>
          </cell>
          <cell r="B78">
            <v>2</v>
          </cell>
          <cell r="C78">
            <v>5</v>
          </cell>
          <cell r="D78">
            <v>512</v>
          </cell>
          <cell r="F78" t="str">
            <v>займы сроком более 12 месяцев</v>
          </cell>
        </row>
        <row r="79">
          <cell r="A79">
            <v>25520</v>
          </cell>
          <cell r="B79">
            <v>2</v>
          </cell>
          <cell r="C79">
            <v>5</v>
          </cell>
          <cell r="D79">
            <v>520</v>
          </cell>
          <cell r="E79" t="str">
            <v>Прочие долгосрочные пассивы</v>
          </cell>
        </row>
        <row r="80">
          <cell r="A80">
            <v>25590</v>
          </cell>
          <cell r="B80">
            <v>2</v>
          </cell>
          <cell r="C80">
            <v>5</v>
          </cell>
          <cell r="D80">
            <v>590</v>
          </cell>
          <cell r="E80" t="str">
            <v>ИТОГО по разделу IV</v>
          </cell>
        </row>
        <row r="81">
          <cell r="A81">
            <v>26000</v>
          </cell>
          <cell r="B81">
            <v>2</v>
          </cell>
          <cell r="C81">
            <v>6</v>
          </cell>
          <cell r="E81" t="str">
            <v>V. Краткосрочные кредиты</v>
          </cell>
        </row>
        <row r="82">
          <cell r="A82">
            <v>26610</v>
          </cell>
          <cell r="B82">
            <v>2</v>
          </cell>
          <cell r="C82">
            <v>6</v>
          </cell>
          <cell r="D82">
            <v>610</v>
          </cell>
          <cell r="E82" t="str">
            <v>Займы и кредиты (90,94)</v>
          </cell>
        </row>
        <row r="83">
          <cell r="A83">
            <v>26611</v>
          </cell>
          <cell r="B83">
            <v>2</v>
          </cell>
          <cell r="C83">
            <v>6</v>
          </cell>
          <cell r="D83">
            <v>611</v>
          </cell>
          <cell r="F83" t="str">
            <v>кредиты банков сроком до 12 месяцев</v>
          </cell>
        </row>
        <row r="84">
          <cell r="A84">
            <v>26612</v>
          </cell>
          <cell r="B84">
            <v>2</v>
          </cell>
          <cell r="C84">
            <v>6</v>
          </cell>
          <cell r="D84">
            <v>612</v>
          </cell>
          <cell r="F84" t="str">
            <v>займы сроком до 12 месяцев</v>
          </cell>
        </row>
        <row r="85">
          <cell r="A85">
            <v>26620</v>
          </cell>
          <cell r="B85">
            <v>2</v>
          </cell>
          <cell r="C85">
            <v>6</v>
          </cell>
          <cell r="D85">
            <v>620</v>
          </cell>
          <cell r="E85" t="str">
            <v>Кредиторская задолженность</v>
          </cell>
        </row>
        <row r="86">
          <cell r="A86">
            <v>26621</v>
          </cell>
          <cell r="B86">
            <v>2</v>
          </cell>
          <cell r="C86">
            <v>6</v>
          </cell>
          <cell r="D86">
            <v>621</v>
          </cell>
          <cell r="E86" t="str">
            <v xml:space="preserve">                                      </v>
          </cell>
          <cell r="F86" t="str">
            <v>поставщики и подрядчики (60,76)</v>
          </cell>
        </row>
        <row r="87">
          <cell r="A87">
            <v>26622</v>
          </cell>
          <cell r="B87">
            <v>2</v>
          </cell>
          <cell r="C87">
            <v>6</v>
          </cell>
          <cell r="D87">
            <v>622</v>
          </cell>
          <cell r="E87" t="str">
            <v xml:space="preserve">                                      </v>
          </cell>
          <cell r="F87" t="str">
            <v>векселя к уплате (60)</v>
          </cell>
        </row>
        <row r="88">
          <cell r="A88">
            <v>26623</v>
          </cell>
          <cell r="B88">
            <v>2</v>
          </cell>
          <cell r="C88">
            <v>6</v>
          </cell>
          <cell r="D88">
            <v>623</v>
          </cell>
          <cell r="F88" t="str">
            <v>задолж. перед дочерн. и завис. обществами (78)</v>
          </cell>
        </row>
        <row r="89">
          <cell r="A89">
            <v>26624</v>
          </cell>
          <cell r="B89">
            <v>2</v>
          </cell>
          <cell r="C89">
            <v>6</v>
          </cell>
          <cell r="D89">
            <v>624</v>
          </cell>
          <cell r="E89" t="str">
            <v xml:space="preserve">                                      </v>
          </cell>
          <cell r="F89" t="str">
            <v>задолженность перед персоналом</v>
          </cell>
        </row>
        <row r="90">
          <cell r="A90">
            <v>26625</v>
          </cell>
          <cell r="B90">
            <v>2</v>
          </cell>
          <cell r="C90">
            <v>6</v>
          </cell>
          <cell r="D90">
            <v>625</v>
          </cell>
          <cell r="E90" t="str">
            <v xml:space="preserve">                                      </v>
          </cell>
          <cell r="F90" t="str">
            <v>задолж. перед гос. внебюджетными фондами (69)</v>
          </cell>
        </row>
        <row r="91">
          <cell r="A91">
            <v>26626</v>
          </cell>
          <cell r="B91">
            <v>2</v>
          </cell>
          <cell r="C91">
            <v>6</v>
          </cell>
          <cell r="D91">
            <v>626</v>
          </cell>
          <cell r="E91" t="str">
            <v xml:space="preserve">                                      </v>
          </cell>
          <cell r="F91" t="str">
            <v>задолженность перед бюджетом (68)</v>
          </cell>
        </row>
        <row r="92">
          <cell r="A92">
            <v>26627</v>
          </cell>
          <cell r="B92">
            <v>2</v>
          </cell>
          <cell r="C92">
            <v>6</v>
          </cell>
          <cell r="D92">
            <v>627</v>
          </cell>
          <cell r="E92" t="str">
            <v xml:space="preserve">                                      </v>
          </cell>
          <cell r="F92" t="str">
            <v>авансы полученные (64)</v>
          </cell>
        </row>
        <row r="93">
          <cell r="A93">
            <v>26628</v>
          </cell>
          <cell r="B93">
            <v>2</v>
          </cell>
          <cell r="C93">
            <v>6</v>
          </cell>
          <cell r="D93">
            <v>628</v>
          </cell>
          <cell r="F93" t="str">
            <v>прочие кредиторы</v>
          </cell>
        </row>
        <row r="94">
          <cell r="A94">
            <v>26630</v>
          </cell>
          <cell r="B94">
            <v>2</v>
          </cell>
          <cell r="C94">
            <v>6</v>
          </cell>
          <cell r="D94">
            <v>630</v>
          </cell>
          <cell r="E94" t="str">
            <v>Задолженность участникам по выплате доходов (75)</v>
          </cell>
        </row>
        <row r="95">
          <cell r="A95">
            <v>26640</v>
          </cell>
          <cell r="B95">
            <v>2</v>
          </cell>
          <cell r="C95">
            <v>6</v>
          </cell>
          <cell r="D95">
            <v>640</v>
          </cell>
          <cell r="E95" t="str">
            <v>Доходы будущих периодов (83)</v>
          </cell>
        </row>
        <row r="96">
          <cell r="A96">
            <v>26650</v>
          </cell>
          <cell r="B96">
            <v>2</v>
          </cell>
          <cell r="C96">
            <v>6</v>
          </cell>
          <cell r="D96">
            <v>650</v>
          </cell>
          <cell r="E96" t="str">
            <v>Резервы предстоящих расходов (89)</v>
          </cell>
        </row>
        <row r="97">
          <cell r="A97">
            <v>26660</v>
          </cell>
          <cell r="B97">
            <v>2</v>
          </cell>
          <cell r="C97">
            <v>6</v>
          </cell>
          <cell r="D97">
            <v>660</v>
          </cell>
          <cell r="E97" t="str">
            <v>Прочие краткосрочные обязательства</v>
          </cell>
        </row>
        <row r="98">
          <cell r="A98">
            <v>26690</v>
          </cell>
          <cell r="B98">
            <v>2</v>
          </cell>
          <cell r="C98">
            <v>6</v>
          </cell>
          <cell r="D98">
            <v>690</v>
          </cell>
          <cell r="E98" t="str">
            <v>ИТОГО по разделу V</v>
          </cell>
        </row>
        <row r="99">
          <cell r="A99">
            <v>27700</v>
          </cell>
          <cell r="B99">
            <v>2</v>
          </cell>
          <cell r="C99">
            <v>7</v>
          </cell>
          <cell r="D99">
            <v>700</v>
          </cell>
          <cell r="E99" t="str">
            <v>БАЛАНС</v>
          </cell>
        </row>
      </sheetData>
      <sheetData sheetId="1" refreshError="1">
        <row r="1">
          <cell r="A1" t="str">
            <v>дата</v>
          </cell>
          <cell r="B1">
            <v>110</v>
          </cell>
          <cell r="C1">
            <v>111</v>
          </cell>
          <cell r="D1">
            <v>112</v>
          </cell>
          <cell r="E1">
            <v>113</v>
          </cell>
          <cell r="F1">
            <v>120</v>
          </cell>
          <cell r="G1">
            <v>121</v>
          </cell>
          <cell r="H1">
            <v>122</v>
          </cell>
          <cell r="I1">
            <v>130</v>
          </cell>
          <cell r="J1">
            <v>135</v>
          </cell>
          <cell r="K1">
            <v>135</v>
          </cell>
          <cell r="L1">
            <v>137</v>
          </cell>
          <cell r="M1">
            <v>140</v>
          </cell>
          <cell r="N1">
            <v>141</v>
          </cell>
          <cell r="O1">
            <v>142</v>
          </cell>
          <cell r="P1">
            <v>143</v>
          </cell>
          <cell r="Q1">
            <v>144</v>
          </cell>
          <cell r="R1">
            <v>145</v>
          </cell>
          <cell r="S1">
            <v>150</v>
          </cell>
          <cell r="T1">
            <v>190</v>
          </cell>
          <cell r="U1">
            <v>210</v>
          </cell>
          <cell r="V1">
            <v>211</v>
          </cell>
          <cell r="W1">
            <v>212</v>
          </cell>
          <cell r="X1">
            <v>213</v>
          </cell>
          <cell r="Y1">
            <v>214</v>
          </cell>
          <cell r="Z1">
            <v>215</v>
          </cell>
          <cell r="AA1">
            <v>216</v>
          </cell>
          <cell r="AB1">
            <v>217</v>
          </cell>
          <cell r="AC1">
            <v>218</v>
          </cell>
          <cell r="AD1">
            <v>220</v>
          </cell>
          <cell r="AE1">
            <v>230</v>
          </cell>
          <cell r="AF1">
            <v>231</v>
          </cell>
          <cell r="AG1">
            <v>232</v>
          </cell>
          <cell r="AH1">
            <v>233</v>
          </cell>
          <cell r="AI1">
            <v>234</v>
          </cell>
          <cell r="AJ1">
            <v>235</v>
          </cell>
          <cell r="AK1">
            <v>240</v>
          </cell>
          <cell r="AL1">
            <v>241</v>
          </cell>
          <cell r="AM1">
            <v>242</v>
          </cell>
          <cell r="AN1">
            <v>243</v>
          </cell>
          <cell r="AO1">
            <v>244</v>
          </cell>
          <cell r="AP1">
            <v>245</v>
          </cell>
          <cell r="AQ1">
            <v>246</v>
          </cell>
          <cell r="AR1">
            <v>250</v>
          </cell>
          <cell r="AS1">
            <v>251</v>
          </cell>
          <cell r="AT1">
            <v>252</v>
          </cell>
          <cell r="AU1">
            <v>253</v>
          </cell>
          <cell r="AV1">
            <v>260</v>
          </cell>
          <cell r="AW1">
            <v>261</v>
          </cell>
          <cell r="AX1">
            <v>262</v>
          </cell>
          <cell r="AY1">
            <v>263</v>
          </cell>
          <cell r="AZ1">
            <v>264</v>
          </cell>
          <cell r="BA1">
            <v>270</v>
          </cell>
          <cell r="BB1">
            <v>290</v>
          </cell>
          <cell r="BC1">
            <v>300</v>
          </cell>
          <cell r="BD1">
            <v>310</v>
          </cell>
          <cell r="BE1">
            <v>320</v>
          </cell>
          <cell r="BF1">
            <v>390</v>
          </cell>
          <cell r="BG1">
            <v>399</v>
          </cell>
          <cell r="BH1">
            <v>410</v>
          </cell>
          <cell r="BI1">
            <v>420</v>
          </cell>
          <cell r="BJ1">
            <v>430</v>
          </cell>
          <cell r="BK1">
            <v>431</v>
          </cell>
          <cell r="BL1">
            <v>432</v>
          </cell>
          <cell r="BM1">
            <v>440</v>
          </cell>
          <cell r="BN1">
            <v>441</v>
          </cell>
          <cell r="BO1">
            <v>450</v>
          </cell>
          <cell r="BP1">
            <v>460</v>
          </cell>
          <cell r="BQ1">
            <v>465</v>
          </cell>
          <cell r="BR1">
            <v>470</v>
          </cell>
          <cell r="BS1">
            <v>471</v>
          </cell>
          <cell r="BT1">
            <v>472</v>
          </cell>
          <cell r="BU1">
            <v>475</v>
          </cell>
          <cell r="BV1">
            <v>476</v>
          </cell>
          <cell r="BW1">
            <v>480</v>
          </cell>
          <cell r="BX1">
            <v>490</v>
          </cell>
          <cell r="BY1">
            <v>510</v>
          </cell>
          <cell r="BZ1">
            <v>511</v>
          </cell>
          <cell r="CA1">
            <v>512</v>
          </cell>
          <cell r="CB1">
            <v>520</v>
          </cell>
          <cell r="CC1">
            <v>590</v>
          </cell>
          <cell r="CD1">
            <v>610</v>
          </cell>
          <cell r="CE1">
            <v>611</v>
          </cell>
          <cell r="CF1">
            <v>612</v>
          </cell>
          <cell r="CG1">
            <v>620</v>
          </cell>
          <cell r="CH1">
            <v>621</v>
          </cell>
          <cell r="CI1">
            <v>622</v>
          </cell>
          <cell r="CJ1">
            <v>623</v>
          </cell>
          <cell r="CK1">
            <v>624</v>
          </cell>
          <cell r="CL1">
            <v>625</v>
          </cell>
          <cell r="CM1">
            <v>626</v>
          </cell>
          <cell r="CN1">
            <v>627</v>
          </cell>
          <cell r="CO1">
            <v>628</v>
          </cell>
          <cell r="CP1">
            <v>630</v>
          </cell>
          <cell r="CQ1">
            <v>640</v>
          </cell>
          <cell r="CR1">
            <v>650</v>
          </cell>
          <cell r="CS1">
            <v>660</v>
          </cell>
          <cell r="CT1">
            <v>670</v>
          </cell>
          <cell r="CU1">
            <v>690</v>
          </cell>
          <cell r="CV1">
            <v>699</v>
          </cell>
          <cell r="CW1">
            <v>700</v>
          </cell>
        </row>
        <row r="2">
          <cell r="A2">
            <v>35064</v>
          </cell>
        </row>
        <row r="3">
          <cell r="A3">
            <v>35065</v>
          </cell>
          <cell r="B3">
            <v>706698</v>
          </cell>
          <cell r="D3">
            <v>706698</v>
          </cell>
          <cell r="F3">
            <v>9690773470</v>
          </cell>
          <cell r="H3">
            <v>9690773470</v>
          </cell>
          <cell r="I3">
            <v>1659282160</v>
          </cell>
          <cell r="M3">
            <v>51909033</v>
          </cell>
          <cell r="N3">
            <v>4123185</v>
          </cell>
          <cell r="P3">
            <v>45747428</v>
          </cell>
          <cell r="Q3">
            <v>2038420</v>
          </cell>
          <cell r="S3">
            <v>1984236</v>
          </cell>
          <cell r="T3">
            <v>11404655597</v>
          </cell>
          <cell r="U3">
            <v>798034014</v>
          </cell>
          <cell r="V3">
            <v>490675354</v>
          </cell>
          <cell r="W3">
            <v>2010447</v>
          </cell>
          <cell r="X3">
            <v>96666819</v>
          </cell>
          <cell r="Y3">
            <v>186444996</v>
          </cell>
          <cell r="Z3">
            <v>21337041</v>
          </cell>
          <cell r="AB3">
            <v>899357</v>
          </cell>
          <cell r="AD3">
            <v>150136375</v>
          </cell>
          <cell r="AE3">
            <v>25006329</v>
          </cell>
          <cell r="AH3">
            <v>25006329</v>
          </cell>
          <cell r="AK3">
            <v>1025884568</v>
          </cell>
          <cell r="AL3">
            <v>515356543</v>
          </cell>
          <cell r="AM3">
            <v>40350000</v>
          </cell>
          <cell r="AN3">
            <v>45840886</v>
          </cell>
          <cell r="AP3">
            <v>354718325</v>
          </cell>
          <cell r="AQ3">
            <v>69618814</v>
          </cell>
          <cell r="AR3">
            <v>7533445</v>
          </cell>
          <cell r="AU3">
            <v>7533445</v>
          </cell>
          <cell r="AV3">
            <v>62504903</v>
          </cell>
          <cell r="AW3">
            <v>817726</v>
          </cell>
          <cell r="AX3">
            <v>1114115</v>
          </cell>
          <cell r="AY3">
            <v>60312112</v>
          </cell>
          <cell r="AZ3">
            <v>260950</v>
          </cell>
          <cell r="BB3">
            <v>2069099634</v>
          </cell>
          <cell r="BG3">
            <v>13473755231</v>
          </cell>
          <cell r="BH3">
            <v>1033214596</v>
          </cell>
          <cell r="BI3">
            <v>6212569268</v>
          </cell>
          <cell r="BJ3">
            <v>111620086</v>
          </cell>
          <cell r="BK3">
            <v>111620086</v>
          </cell>
          <cell r="BM3">
            <v>936640903</v>
          </cell>
          <cell r="BO3">
            <v>3226769393</v>
          </cell>
          <cell r="BP3">
            <v>44206618</v>
          </cell>
          <cell r="BX3">
            <v>11565020864</v>
          </cell>
          <cell r="BY3">
            <v>47962562</v>
          </cell>
          <cell r="BZ3">
            <v>47962562</v>
          </cell>
          <cell r="CC3">
            <v>47962562</v>
          </cell>
          <cell r="CD3">
            <v>355562570</v>
          </cell>
          <cell r="CE3">
            <v>294587634</v>
          </cell>
          <cell r="CF3">
            <v>60974936</v>
          </cell>
          <cell r="CG3">
            <v>1492693410</v>
          </cell>
          <cell r="CH3">
            <v>945141835</v>
          </cell>
          <cell r="CI3">
            <v>114286305</v>
          </cell>
          <cell r="CK3">
            <v>39859082</v>
          </cell>
          <cell r="CL3">
            <v>86784499</v>
          </cell>
          <cell r="CM3">
            <v>104640474</v>
          </cell>
          <cell r="CN3">
            <v>111060532</v>
          </cell>
          <cell r="CO3">
            <v>90920683</v>
          </cell>
          <cell r="CP3">
            <v>10100452</v>
          </cell>
          <cell r="CQ3">
            <v>2406901</v>
          </cell>
          <cell r="CS3">
            <v>8472</v>
          </cell>
          <cell r="CU3">
            <v>1860771805</v>
          </cell>
          <cell r="CV3">
            <v>13473755231</v>
          </cell>
        </row>
        <row r="4">
          <cell r="A4">
            <v>35096</v>
          </cell>
        </row>
        <row r="5">
          <cell r="A5">
            <v>35125</v>
          </cell>
        </row>
        <row r="6">
          <cell r="A6">
            <v>35156</v>
          </cell>
        </row>
        <row r="7">
          <cell r="A7">
            <v>35186</v>
          </cell>
        </row>
        <row r="8">
          <cell r="A8">
            <v>35217</v>
          </cell>
        </row>
        <row r="9">
          <cell r="A9">
            <v>35247</v>
          </cell>
          <cell r="B9">
            <v>718392</v>
          </cell>
          <cell r="D9">
            <v>718392</v>
          </cell>
          <cell r="F9">
            <v>9611625587</v>
          </cell>
          <cell r="H9">
            <v>9611625587</v>
          </cell>
          <cell r="I9">
            <v>2014381660</v>
          </cell>
          <cell r="M9">
            <v>57074234</v>
          </cell>
          <cell r="N9">
            <v>21818585</v>
          </cell>
          <cell r="P9">
            <v>35225649</v>
          </cell>
          <cell r="Q9">
            <v>30000</v>
          </cell>
          <cell r="S9">
            <v>1984236</v>
          </cell>
          <cell r="T9">
            <v>11685784109</v>
          </cell>
          <cell r="U9">
            <v>967937699</v>
          </cell>
          <cell r="V9">
            <v>667413265</v>
          </cell>
          <cell r="W9">
            <v>2693756</v>
          </cell>
          <cell r="X9">
            <v>120740956</v>
          </cell>
          <cell r="Y9">
            <v>140277110</v>
          </cell>
          <cell r="Z9">
            <v>35239850</v>
          </cell>
          <cell r="AB9">
            <v>1572762</v>
          </cell>
          <cell r="AD9">
            <v>213278682</v>
          </cell>
          <cell r="AE9">
            <v>18522414</v>
          </cell>
          <cell r="AH9">
            <v>18522414</v>
          </cell>
          <cell r="AK9">
            <v>1327415094</v>
          </cell>
          <cell r="AL9">
            <v>549907197</v>
          </cell>
          <cell r="AM9">
            <v>76597328</v>
          </cell>
          <cell r="AN9">
            <v>91753519</v>
          </cell>
          <cell r="AP9">
            <v>506464917</v>
          </cell>
          <cell r="AQ9">
            <v>102692133</v>
          </cell>
          <cell r="AR9">
            <v>233445</v>
          </cell>
          <cell r="AU9">
            <v>233445</v>
          </cell>
          <cell r="AV9">
            <v>39986475</v>
          </cell>
          <cell r="AW9">
            <v>1366433</v>
          </cell>
          <cell r="AX9">
            <v>28609</v>
          </cell>
          <cell r="AY9">
            <v>7935260</v>
          </cell>
          <cell r="AZ9">
            <v>30656173</v>
          </cell>
          <cell r="BB9">
            <v>2567373809</v>
          </cell>
          <cell r="BE9">
            <v>182836848</v>
          </cell>
          <cell r="BF9">
            <v>182836848</v>
          </cell>
          <cell r="BG9">
            <v>14435994765</v>
          </cell>
          <cell r="BH9">
            <v>1033214596</v>
          </cell>
          <cell r="BI9">
            <v>6215534283</v>
          </cell>
          <cell r="BJ9">
            <v>9973456</v>
          </cell>
          <cell r="BL9">
            <v>9973456</v>
          </cell>
          <cell r="BM9">
            <v>945364123</v>
          </cell>
          <cell r="BO9">
            <v>3226831882</v>
          </cell>
          <cell r="BP9">
            <v>47237209</v>
          </cell>
          <cell r="BX9">
            <v>11478155549</v>
          </cell>
          <cell r="BY9">
            <v>56778888</v>
          </cell>
          <cell r="BZ9">
            <v>56778888</v>
          </cell>
          <cell r="CC9">
            <v>56778888</v>
          </cell>
          <cell r="CD9">
            <v>452018418</v>
          </cell>
          <cell r="CE9">
            <v>448966207</v>
          </cell>
          <cell r="CF9">
            <v>3052211</v>
          </cell>
          <cell r="CG9">
            <v>2439336311</v>
          </cell>
          <cell r="CH9">
            <v>1316924204</v>
          </cell>
          <cell r="CI9">
            <v>278198813</v>
          </cell>
          <cell r="CK9">
            <v>52386428</v>
          </cell>
          <cell r="CL9">
            <v>174341747</v>
          </cell>
          <cell r="CM9">
            <v>266647752</v>
          </cell>
          <cell r="CN9">
            <v>123609191</v>
          </cell>
          <cell r="CO9">
            <v>227228176</v>
          </cell>
          <cell r="CP9">
            <v>6804381</v>
          </cell>
          <cell r="CQ9">
            <v>2891076</v>
          </cell>
          <cell r="CS9">
            <v>10143</v>
          </cell>
          <cell r="CU9">
            <v>2901060329</v>
          </cell>
          <cell r="CV9">
            <v>14435994766</v>
          </cell>
        </row>
        <row r="10">
          <cell r="A10">
            <v>35278</v>
          </cell>
          <cell r="B10">
            <v>697405</v>
          </cell>
          <cell r="D10">
            <v>697405</v>
          </cell>
          <cell r="F10">
            <v>9612289655</v>
          </cell>
          <cell r="H10">
            <v>9612289655</v>
          </cell>
          <cell r="I10">
            <v>2084732629</v>
          </cell>
          <cell r="M10">
            <v>65530561</v>
          </cell>
          <cell r="N10">
            <v>30274912</v>
          </cell>
          <cell r="P10">
            <v>35225649</v>
          </cell>
          <cell r="Q10">
            <v>30000</v>
          </cell>
          <cell r="S10">
            <v>1984236</v>
          </cell>
          <cell r="T10">
            <v>11765234486</v>
          </cell>
          <cell r="U10">
            <v>1031683001</v>
          </cell>
          <cell r="V10">
            <v>681805997</v>
          </cell>
          <cell r="W10">
            <v>2874311</v>
          </cell>
          <cell r="X10">
            <v>131801491</v>
          </cell>
          <cell r="Y10">
            <v>172714966</v>
          </cell>
          <cell r="Z10">
            <v>39937429</v>
          </cell>
          <cell r="AB10">
            <v>2548807</v>
          </cell>
          <cell r="AD10">
            <v>226884267</v>
          </cell>
          <cell r="AE10">
            <v>17441762</v>
          </cell>
          <cell r="AH10">
            <v>17441762</v>
          </cell>
          <cell r="AK10">
            <v>1278648524</v>
          </cell>
          <cell r="AL10">
            <v>502636930</v>
          </cell>
          <cell r="AM10">
            <v>70056856</v>
          </cell>
          <cell r="AN10">
            <v>76940865</v>
          </cell>
          <cell r="AP10">
            <v>517036600</v>
          </cell>
          <cell r="AQ10">
            <v>111977273</v>
          </cell>
          <cell r="AR10">
            <v>9233445</v>
          </cell>
          <cell r="AU10">
            <v>9233445</v>
          </cell>
          <cell r="AV10">
            <v>43130170</v>
          </cell>
          <cell r="AW10">
            <v>1287162</v>
          </cell>
          <cell r="AX10">
            <v>160609</v>
          </cell>
          <cell r="AY10">
            <v>23710980</v>
          </cell>
          <cell r="AZ10">
            <v>17971419</v>
          </cell>
          <cell r="BB10">
            <v>2607021169</v>
          </cell>
          <cell r="BE10">
            <v>205996001</v>
          </cell>
          <cell r="BF10">
            <v>205996001</v>
          </cell>
          <cell r="BG10">
            <v>14578251656</v>
          </cell>
          <cell r="BH10">
            <v>1033214596</v>
          </cell>
          <cell r="BI10">
            <v>6215560044</v>
          </cell>
          <cell r="BJ10">
            <v>9973456</v>
          </cell>
          <cell r="BL10">
            <v>9973456</v>
          </cell>
          <cell r="BM10">
            <v>946731108</v>
          </cell>
          <cell r="BO10">
            <v>3227874951</v>
          </cell>
          <cell r="BP10">
            <v>47052863</v>
          </cell>
          <cell r="BX10">
            <v>11480407018</v>
          </cell>
          <cell r="BY10">
            <v>57701490</v>
          </cell>
          <cell r="BZ10">
            <v>57701490</v>
          </cell>
          <cell r="CC10">
            <v>57701490</v>
          </cell>
          <cell r="CD10">
            <v>440438515</v>
          </cell>
          <cell r="CE10">
            <v>437386304</v>
          </cell>
          <cell r="CF10">
            <v>3052211</v>
          </cell>
          <cell r="CG10">
            <v>2591225625</v>
          </cell>
          <cell r="CH10">
            <v>1415049191</v>
          </cell>
          <cell r="CI10">
            <v>246679120</v>
          </cell>
          <cell r="CK10">
            <v>53753181</v>
          </cell>
          <cell r="CL10">
            <v>188732752</v>
          </cell>
          <cell r="CM10">
            <v>268663064</v>
          </cell>
          <cell r="CN10">
            <v>136730834</v>
          </cell>
          <cell r="CO10">
            <v>281617483</v>
          </cell>
          <cell r="CP10">
            <v>5984133</v>
          </cell>
          <cell r="CQ10">
            <v>2484440</v>
          </cell>
          <cell r="CS10">
            <v>10435</v>
          </cell>
          <cell r="CU10">
            <v>3040143148</v>
          </cell>
          <cell r="CV10">
            <v>14578251656</v>
          </cell>
        </row>
        <row r="11">
          <cell r="A11">
            <v>35309</v>
          </cell>
          <cell r="B11">
            <v>673312</v>
          </cell>
          <cell r="D11">
            <v>673312</v>
          </cell>
          <cell r="F11">
            <v>9240260554</v>
          </cell>
          <cell r="H11">
            <v>9240260554</v>
          </cell>
          <cell r="I11">
            <v>2121523241</v>
          </cell>
          <cell r="M11">
            <v>465881038</v>
          </cell>
          <cell r="N11">
            <v>430625389</v>
          </cell>
          <cell r="P11">
            <v>35225649</v>
          </cell>
          <cell r="Q11">
            <v>30000</v>
          </cell>
          <cell r="S11">
            <v>1984236</v>
          </cell>
          <cell r="T11">
            <v>11830322381</v>
          </cell>
          <cell r="U11">
            <v>969470571</v>
          </cell>
          <cell r="V11">
            <v>641055338</v>
          </cell>
          <cell r="W11">
            <v>3108093</v>
          </cell>
          <cell r="X11">
            <v>140749550</v>
          </cell>
          <cell r="Y11">
            <v>140835178</v>
          </cell>
          <cell r="Z11">
            <v>41051881</v>
          </cell>
          <cell r="AB11">
            <v>2670531</v>
          </cell>
          <cell r="AD11">
            <v>248768554</v>
          </cell>
          <cell r="AE11">
            <v>16361109</v>
          </cell>
          <cell r="AH11">
            <v>16361109</v>
          </cell>
          <cell r="AK11">
            <v>1391282307</v>
          </cell>
          <cell r="AL11">
            <v>609236214</v>
          </cell>
          <cell r="AM11">
            <v>73782464</v>
          </cell>
          <cell r="AN11">
            <v>27025125</v>
          </cell>
          <cell r="AP11">
            <v>542314564</v>
          </cell>
          <cell r="AQ11">
            <v>138923940</v>
          </cell>
          <cell r="AR11">
            <v>2006411</v>
          </cell>
          <cell r="AU11">
            <v>2006411</v>
          </cell>
          <cell r="AV11">
            <v>43901159</v>
          </cell>
          <cell r="AW11">
            <v>1623710</v>
          </cell>
          <cell r="AX11">
            <v>91012</v>
          </cell>
          <cell r="AY11">
            <v>15052854</v>
          </cell>
          <cell r="AZ11">
            <v>27133583</v>
          </cell>
          <cell r="BB11">
            <v>2671790111</v>
          </cell>
          <cell r="BE11">
            <v>282570580</v>
          </cell>
          <cell r="BF11">
            <v>282570580</v>
          </cell>
          <cell r="BG11">
            <v>14784683072</v>
          </cell>
          <cell r="BH11">
            <v>1033214596</v>
          </cell>
          <cell r="BI11">
            <v>6215552649</v>
          </cell>
          <cell r="BJ11">
            <v>9973456</v>
          </cell>
          <cell r="BL11">
            <v>9973456</v>
          </cell>
          <cell r="BM11">
            <v>954649749</v>
          </cell>
          <cell r="BO11">
            <v>3226794905</v>
          </cell>
          <cell r="BP11">
            <v>46442254</v>
          </cell>
          <cell r="BX11">
            <v>11486627609</v>
          </cell>
          <cell r="BY11">
            <v>59413304</v>
          </cell>
          <cell r="BZ11">
            <v>59413304</v>
          </cell>
          <cell r="CC11">
            <v>59413304</v>
          </cell>
          <cell r="CD11">
            <v>441154201</v>
          </cell>
          <cell r="CE11">
            <v>438101990</v>
          </cell>
          <cell r="CF11">
            <v>3052211</v>
          </cell>
          <cell r="CG11">
            <v>2788684584</v>
          </cell>
          <cell r="CH11">
            <v>1509965634</v>
          </cell>
          <cell r="CI11">
            <v>239976348</v>
          </cell>
          <cell r="CK11">
            <v>59677600</v>
          </cell>
          <cell r="CL11">
            <v>203547289</v>
          </cell>
          <cell r="CM11">
            <v>295184030</v>
          </cell>
          <cell r="CN11">
            <v>123687810</v>
          </cell>
          <cell r="CO11">
            <v>356645873</v>
          </cell>
          <cell r="CP11">
            <v>6517066</v>
          </cell>
          <cell r="CQ11">
            <v>2285336</v>
          </cell>
          <cell r="CS11">
            <v>972</v>
          </cell>
          <cell r="CU11">
            <v>3238642159</v>
          </cell>
          <cell r="CV11">
            <v>14784683072</v>
          </cell>
        </row>
        <row r="12">
          <cell r="A12">
            <v>35339</v>
          </cell>
          <cell r="B12">
            <v>644007</v>
          </cell>
          <cell r="D12">
            <v>644007</v>
          </cell>
          <cell r="F12">
            <v>9257719644</v>
          </cell>
          <cell r="H12">
            <v>9257719644</v>
          </cell>
          <cell r="I12">
            <v>2180850330</v>
          </cell>
          <cell r="M12">
            <v>465881985</v>
          </cell>
          <cell r="N12">
            <v>430625389</v>
          </cell>
          <cell r="P12">
            <v>35226596</v>
          </cell>
          <cell r="Q12">
            <v>30000</v>
          </cell>
          <cell r="S12">
            <v>1984236</v>
          </cell>
          <cell r="T12">
            <v>11907080202</v>
          </cell>
          <cell r="U12">
            <v>953298031</v>
          </cell>
          <cell r="V12">
            <v>639877914</v>
          </cell>
          <cell r="W12">
            <v>3666371</v>
          </cell>
          <cell r="X12">
            <v>118498327</v>
          </cell>
          <cell r="Y12">
            <v>152420464</v>
          </cell>
          <cell r="Z12">
            <v>35999212</v>
          </cell>
          <cell r="AB12">
            <v>2835743</v>
          </cell>
          <cell r="AD12">
            <v>236632869</v>
          </cell>
          <cell r="AE12">
            <v>15280457</v>
          </cell>
          <cell r="AH12">
            <v>15280457</v>
          </cell>
          <cell r="AK12">
            <v>1317308540</v>
          </cell>
          <cell r="AL12">
            <v>618682493</v>
          </cell>
          <cell r="AM12">
            <v>54906468</v>
          </cell>
          <cell r="AN12">
            <v>12832809</v>
          </cell>
          <cell r="AP12">
            <v>499564624</v>
          </cell>
          <cell r="AQ12">
            <v>131322146</v>
          </cell>
          <cell r="AR12">
            <v>2006411</v>
          </cell>
          <cell r="AU12">
            <v>2006411</v>
          </cell>
          <cell r="AV12">
            <v>44906431</v>
          </cell>
          <cell r="AW12">
            <v>302753</v>
          </cell>
          <cell r="AX12">
            <v>216147</v>
          </cell>
          <cell r="AY12">
            <v>21052967</v>
          </cell>
          <cell r="AZ12">
            <v>23334564</v>
          </cell>
          <cell r="BB12">
            <v>2569432739</v>
          </cell>
          <cell r="BE12">
            <v>351153251</v>
          </cell>
          <cell r="BF12">
            <v>351153251</v>
          </cell>
          <cell r="BG12">
            <v>14827666192</v>
          </cell>
          <cell r="BH12">
            <v>1033214596</v>
          </cell>
          <cell r="BI12">
            <v>6215605398</v>
          </cell>
          <cell r="BJ12">
            <v>4876506</v>
          </cell>
          <cell r="BL12">
            <v>4876506</v>
          </cell>
          <cell r="BM12">
            <v>953851948</v>
          </cell>
          <cell r="BO12">
            <v>3225876184</v>
          </cell>
          <cell r="BP12">
            <v>42213318</v>
          </cell>
          <cell r="BX12">
            <v>11475637950</v>
          </cell>
          <cell r="BY12">
            <v>59980204</v>
          </cell>
          <cell r="BZ12">
            <v>59980204</v>
          </cell>
          <cell r="CC12">
            <v>59980204</v>
          </cell>
          <cell r="CD12">
            <v>402042945</v>
          </cell>
          <cell r="CE12">
            <v>398990734</v>
          </cell>
          <cell r="CF12">
            <v>3052211</v>
          </cell>
          <cell r="CG12">
            <v>2881220804</v>
          </cell>
          <cell r="CH12">
            <v>1577550356</v>
          </cell>
          <cell r="CI12">
            <v>218594813</v>
          </cell>
          <cell r="CK12">
            <v>61969127</v>
          </cell>
          <cell r="CL12">
            <v>225690703</v>
          </cell>
          <cell r="CM12">
            <v>274818481</v>
          </cell>
          <cell r="CN12">
            <v>140592653</v>
          </cell>
          <cell r="CO12">
            <v>382004671</v>
          </cell>
          <cell r="CP12">
            <v>6584061</v>
          </cell>
          <cell r="CQ12">
            <v>2199256</v>
          </cell>
          <cell r="CS12">
            <v>972</v>
          </cell>
          <cell r="CU12">
            <v>3292048038</v>
          </cell>
          <cell r="CV12">
            <v>14827666192</v>
          </cell>
        </row>
        <row r="13">
          <cell r="A13">
            <v>35370</v>
          </cell>
          <cell r="B13">
            <v>691608</v>
          </cell>
          <cell r="D13">
            <v>691608</v>
          </cell>
          <cell r="F13">
            <v>9440982647</v>
          </cell>
          <cell r="H13">
            <v>9440982647</v>
          </cell>
          <cell r="I13">
            <v>1926141035</v>
          </cell>
          <cell r="M13">
            <v>575847630</v>
          </cell>
          <cell r="N13">
            <v>540607989</v>
          </cell>
          <cell r="P13">
            <v>35239641</v>
          </cell>
          <cell r="S13">
            <v>1984236</v>
          </cell>
          <cell r="T13">
            <v>11945647156</v>
          </cell>
          <cell r="U13">
            <v>970350266</v>
          </cell>
          <cell r="V13">
            <v>682398795</v>
          </cell>
          <cell r="W13">
            <v>3166603</v>
          </cell>
          <cell r="X13">
            <v>129462300</v>
          </cell>
          <cell r="Y13">
            <v>120919525</v>
          </cell>
          <cell r="Z13">
            <v>31340002</v>
          </cell>
          <cell r="AB13">
            <v>3063041</v>
          </cell>
          <cell r="AD13">
            <v>239106711</v>
          </cell>
          <cell r="AE13">
            <v>13194119</v>
          </cell>
          <cell r="AH13">
            <v>13194119</v>
          </cell>
          <cell r="AK13">
            <v>1355970738</v>
          </cell>
          <cell r="AL13">
            <v>551029412</v>
          </cell>
          <cell r="AM13">
            <v>58276732</v>
          </cell>
          <cell r="AN13">
            <v>143134388</v>
          </cell>
          <cell r="AP13">
            <v>552977631</v>
          </cell>
          <cell r="AQ13">
            <v>50552575</v>
          </cell>
          <cell r="AR13">
            <v>4156411</v>
          </cell>
          <cell r="AU13">
            <v>4156411</v>
          </cell>
          <cell r="AV13">
            <v>41645555</v>
          </cell>
          <cell r="AW13">
            <v>339639</v>
          </cell>
          <cell r="AX13">
            <v>95272</v>
          </cell>
          <cell r="AY13">
            <v>16206359</v>
          </cell>
          <cell r="AZ13">
            <v>25004285</v>
          </cell>
          <cell r="BB13">
            <v>2624423800</v>
          </cell>
          <cell r="BE13">
            <v>442064270</v>
          </cell>
          <cell r="BF13">
            <v>442064270</v>
          </cell>
          <cell r="BG13">
            <v>15012135226</v>
          </cell>
          <cell r="BH13">
            <v>1033214596</v>
          </cell>
          <cell r="BI13">
            <v>6215128247</v>
          </cell>
          <cell r="BJ13">
            <v>4876506</v>
          </cell>
          <cell r="BL13">
            <v>4876506</v>
          </cell>
          <cell r="BM13">
            <v>1334013538</v>
          </cell>
          <cell r="BO13">
            <v>2831399207</v>
          </cell>
          <cell r="BP13">
            <v>41666464</v>
          </cell>
          <cell r="BX13">
            <v>11460298558</v>
          </cell>
          <cell r="BY13">
            <v>60636029</v>
          </cell>
          <cell r="BZ13">
            <v>60636029</v>
          </cell>
          <cell r="CC13">
            <v>60636029</v>
          </cell>
          <cell r="CD13">
            <v>365547683</v>
          </cell>
          <cell r="CE13">
            <v>365547683</v>
          </cell>
          <cell r="CG13">
            <v>3116646356</v>
          </cell>
          <cell r="CH13">
            <v>1656801175</v>
          </cell>
          <cell r="CI13">
            <v>222218243</v>
          </cell>
          <cell r="CJ13">
            <v>147703095</v>
          </cell>
          <cell r="CK13">
            <v>97879439</v>
          </cell>
          <cell r="CL13">
            <v>131817545</v>
          </cell>
          <cell r="CM13">
            <v>260806169</v>
          </cell>
          <cell r="CN13">
            <v>103698063</v>
          </cell>
          <cell r="CO13">
            <v>495722627</v>
          </cell>
          <cell r="CP13">
            <v>6583509</v>
          </cell>
          <cell r="CQ13">
            <v>2420024</v>
          </cell>
          <cell r="CS13">
            <v>3067</v>
          </cell>
          <cell r="CU13">
            <v>3491200639</v>
          </cell>
          <cell r="CV13">
            <v>15012135226</v>
          </cell>
        </row>
        <row r="14">
          <cell r="A14">
            <v>35400</v>
          </cell>
          <cell r="B14">
            <v>661629</v>
          </cell>
          <cell r="D14">
            <v>661629</v>
          </cell>
          <cell r="F14">
            <v>9622060363</v>
          </cell>
          <cell r="H14">
            <v>9622060363</v>
          </cell>
          <cell r="I14">
            <v>1705408419</v>
          </cell>
          <cell r="M14">
            <v>658144577</v>
          </cell>
          <cell r="N14">
            <v>619160185</v>
          </cell>
          <cell r="P14">
            <v>38984392</v>
          </cell>
          <cell r="S14">
            <v>1984236</v>
          </cell>
          <cell r="T14">
            <v>11988259224</v>
          </cell>
          <cell r="U14">
            <v>942951728</v>
          </cell>
          <cell r="V14">
            <v>661292454</v>
          </cell>
          <cell r="W14">
            <v>1256115</v>
          </cell>
          <cell r="X14">
            <v>139627473</v>
          </cell>
          <cell r="Y14">
            <v>111366965</v>
          </cell>
          <cell r="Z14">
            <v>25193412</v>
          </cell>
          <cell r="AB14">
            <v>4215309</v>
          </cell>
          <cell r="AD14">
            <v>228201293</v>
          </cell>
          <cell r="AE14">
            <v>11834603</v>
          </cell>
          <cell r="AH14">
            <v>11834603</v>
          </cell>
          <cell r="AK14">
            <v>1449670980</v>
          </cell>
          <cell r="AL14">
            <v>635701452</v>
          </cell>
          <cell r="AM14">
            <v>35185090</v>
          </cell>
          <cell r="AN14">
            <v>195235838</v>
          </cell>
          <cell r="AP14">
            <v>498146587</v>
          </cell>
          <cell r="AQ14">
            <v>85402013</v>
          </cell>
          <cell r="AR14">
            <v>3981411</v>
          </cell>
          <cell r="AU14">
            <v>3981411</v>
          </cell>
          <cell r="AV14">
            <v>26612815</v>
          </cell>
          <cell r="AW14">
            <v>144103</v>
          </cell>
          <cell r="AX14">
            <v>44801</v>
          </cell>
          <cell r="AY14">
            <v>7182171</v>
          </cell>
          <cell r="AZ14">
            <v>19241740</v>
          </cell>
          <cell r="BB14">
            <v>2663252830</v>
          </cell>
          <cell r="BE14">
            <v>473563618</v>
          </cell>
          <cell r="BF14">
            <v>473563618</v>
          </cell>
          <cell r="BG14">
            <v>15125075672</v>
          </cell>
          <cell r="BH14">
            <v>1033214596</v>
          </cell>
          <cell r="BI14">
            <v>6211181487</v>
          </cell>
          <cell r="BJ14">
            <v>4876506</v>
          </cell>
          <cell r="BL14">
            <v>4876506</v>
          </cell>
          <cell r="BM14">
            <v>1333865346</v>
          </cell>
          <cell r="BO14">
            <v>2739944526</v>
          </cell>
          <cell r="BP14">
            <v>41045999</v>
          </cell>
          <cell r="BX14">
            <v>11364128460</v>
          </cell>
          <cell r="BY14">
            <v>61258507</v>
          </cell>
          <cell r="BZ14">
            <v>61258507</v>
          </cell>
          <cell r="CC14">
            <v>61258507</v>
          </cell>
          <cell r="CD14">
            <v>382826814</v>
          </cell>
          <cell r="CE14">
            <v>382826814</v>
          </cell>
          <cell r="CG14">
            <v>3308048630</v>
          </cell>
          <cell r="CH14">
            <v>1773270112</v>
          </cell>
          <cell r="CI14">
            <v>232468243</v>
          </cell>
          <cell r="CJ14">
            <v>200354168</v>
          </cell>
          <cell r="CK14">
            <v>123944258</v>
          </cell>
          <cell r="CL14">
            <v>140001138</v>
          </cell>
          <cell r="CM14">
            <v>256513604</v>
          </cell>
          <cell r="CN14">
            <v>82228183</v>
          </cell>
          <cell r="CO14">
            <v>499268924</v>
          </cell>
          <cell r="CP14">
            <v>6583411</v>
          </cell>
          <cell r="CQ14">
            <v>2228878</v>
          </cell>
          <cell r="CS14">
            <v>972</v>
          </cell>
          <cell r="CU14">
            <v>3699688705</v>
          </cell>
          <cell r="CV14">
            <v>15125075672</v>
          </cell>
        </row>
        <row r="15">
          <cell r="A15">
            <v>35430</v>
          </cell>
          <cell r="B15">
            <v>670233</v>
          </cell>
          <cell r="D15">
            <v>670233</v>
          </cell>
          <cell r="F15">
            <v>9706774552</v>
          </cell>
          <cell r="H15">
            <v>9706774552</v>
          </cell>
          <cell r="I15">
            <v>1687055758</v>
          </cell>
          <cell r="M15">
            <v>684803722</v>
          </cell>
          <cell r="N15">
            <v>647404936</v>
          </cell>
          <cell r="P15">
            <v>37368786</v>
          </cell>
          <cell r="Q15">
            <v>30000</v>
          </cell>
          <cell r="S15">
            <v>1984236</v>
          </cell>
          <cell r="T15">
            <v>12081288501</v>
          </cell>
          <cell r="U15">
            <v>985449937</v>
          </cell>
          <cell r="V15">
            <v>706185710</v>
          </cell>
          <cell r="W15">
            <v>1457074</v>
          </cell>
          <cell r="X15">
            <v>165030697</v>
          </cell>
          <cell r="Y15">
            <v>84190462</v>
          </cell>
          <cell r="Z15">
            <v>22590919</v>
          </cell>
          <cell r="AB15">
            <v>5995075</v>
          </cell>
          <cell r="AD15">
            <v>244800763</v>
          </cell>
          <cell r="AE15">
            <v>12038500</v>
          </cell>
          <cell r="AH15">
            <v>12038500</v>
          </cell>
          <cell r="AK15">
            <v>1362001566</v>
          </cell>
          <cell r="AL15">
            <v>615706068</v>
          </cell>
          <cell r="AM15">
            <v>27549328</v>
          </cell>
          <cell r="AN15">
            <v>78618378</v>
          </cell>
          <cell r="AP15">
            <v>518220134</v>
          </cell>
          <cell r="AQ15">
            <v>121907658</v>
          </cell>
          <cell r="AR15">
            <v>183445</v>
          </cell>
          <cell r="AU15">
            <v>183445</v>
          </cell>
          <cell r="AV15">
            <v>23617306</v>
          </cell>
          <cell r="AW15">
            <v>882480</v>
          </cell>
          <cell r="AX15">
            <v>374190</v>
          </cell>
          <cell r="AY15">
            <v>7606465</v>
          </cell>
          <cell r="AZ15">
            <v>14754171</v>
          </cell>
          <cell r="BB15">
            <v>2628091517</v>
          </cell>
          <cell r="BG15">
            <v>14709380018</v>
          </cell>
          <cell r="BH15">
            <v>1033214596</v>
          </cell>
          <cell r="BI15">
            <v>6108728696</v>
          </cell>
          <cell r="BM15">
            <v>548284666</v>
          </cell>
          <cell r="BO15">
            <v>3175022786</v>
          </cell>
          <cell r="BP15">
            <v>43501559</v>
          </cell>
          <cell r="BX15">
            <v>10908752303</v>
          </cell>
          <cell r="BY15">
            <v>61803175</v>
          </cell>
          <cell r="BZ15">
            <v>61803175</v>
          </cell>
          <cell r="CC15">
            <v>61803175</v>
          </cell>
          <cell r="CD15">
            <v>402017044</v>
          </cell>
          <cell r="CE15">
            <v>398964832</v>
          </cell>
          <cell r="CF15">
            <v>3052212</v>
          </cell>
          <cell r="CG15">
            <v>3328122891</v>
          </cell>
          <cell r="CH15">
            <v>1720828945</v>
          </cell>
          <cell r="CI15">
            <v>308014371</v>
          </cell>
          <cell r="CJ15">
            <v>72482306</v>
          </cell>
          <cell r="CK15">
            <v>23128903</v>
          </cell>
          <cell r="CL15">
            <v>198079907</v>
          </cell>
          <cell r="CM15">
            <v>228608810</v>
          </cell>
          <cell r="CN15">
            <v>69306956</v>
          </cell>
          <cell r="CO15">
            <v>707672693</v>
          </cell>
          <cell r="CP15">
            <v>6583175</v>
          </cell>
          <cell r="CQ15">
            <v>2100458</v>
          </cell>
          <cell r="CS15">
            <v>972</v>
          </cell>
          <cell r="CU15">
            <v>3738824540</v>
          </cell>
          <cell r="CV15">
            <v>14709380018</v>
          </cell>
        </row>
        <row r="16">
          <cell r="A16">
            <v>35431</v>
          </cell>
          <cell r="B16">
            <v>434701</v>
          </cell>
          <cell r="D16">
            <v>434701</v>
          </cell>
          <cell r="F16">
            <v>8054385227</v>
          </cell>
          <cell r="H16">
            <v>8054385227</v>
          </cell>
          <cell r="I16">
            <v>1369009230</v>
          </cell>
          <cell r="M16">
            <v>864219722</v>
          </cell>
          <cell r="N16">
            <v>826850936</v>
          </cell>
          <cell r="O16">
            <v>15228361</v>
          </cell>
          <cell r="P16">
            <v>22140425</v>
          </cell>
          <cell r="T16">
            <v>10288048880</v>
          </cell>
          <cell r="U16">
            <v>941217613</v>
          </cell>
          <cell r="V16">
            <v>677695920</v>
          </cell>
          <cell r="W16">
            <v>1457074</v>
          </cell>
          <cell r="X16">
            <v>162842131</v>
          </cell>
          <cell r="Y16">
            <v>80607415</v>
          </cell>
          <cell r="Z16">
            <v>12619998</v>
          </cell>
          <cell r="AB16">
            <v>5995075</v>
          </cell>
          <cell r="AD16">
            <v>243988403</v>
          </cell>
          <cell r="AE16">
            <v>12038500</v>
          </cell>
          <cell r="AH16">
            <v>12038500</v>
          </cell>
          <cell r="AK16">
            <v>1299257870</v>
          </cell>
          <cell r="AL16">
            <v>553434706</v>
          </cell>
          <cell r="AM16">
            <v>27549328</v>
          </cell>
          <cell r="AN16">
            <v>78618378</v>
          </cell>
          <cell r="AP16">
            <v>516337749</v>
          </cell>
          <cell r="AQ16">
            <v>123317709</v>
          </cell>
          <cell r="AR16">
            <v>183445</v>
          </cell>
          <cell r="AU16">
            <v>183445</v>
          </cell>
          <cell r="AV16">
            <v>23617306</v>
          </cell>
          <cell r="AW16">
            <v>882480</v>
          </cell>
          <cell r="AX16">
            <v>374190</v>
          </cell>
          <cell r="AY16">
            <v>7606465</v>
          </cell>
          <cell r="AZ16">
            <v>14754171</v>
          </cell>
          <cell r="BB16">
            <v>2520303137</v>
          </cell>
          <cell r="BG16">
            <v>12808352017</v>
          </cell>
          <cell r="BH16">
            <v>1033214596</v>
          </cell>
          <cell r="BI16">
            <v>4423544150</v>
          </cell>
          <cell r="BM16">
            <v>548284666</v>
          </cell>
          <cell r="BO16">
            <v>3024719623</v>
          </cell>
          <cell r="BP16">
            <v>43501559</v>
          </cell>
          <cell r="BX16">
            <v>9073264594</v>
          </cell>
          <cell r="BY16">
            <v>61803175</v>
          </cell>
          <cell r="BZ16">
            <v>61803175</v>
          </cell>
          <cell r="CC16">
            <v>61803175</v>
          </cell>
          <cell r="CD16">
            <v>402017044</v>
          </cell>
          <cell r="CE16">
            <v>398964832</v>
          </cell>
          <cell r="CF16">
            <v>3052212</v>
          </cell>
          <cell r="CG16">
            <v>3262582599</v>
          </cell>
          <cell r="CH16">
            <v>1684382409</v>
          </cell>
          <cell r="CI16">
            <v>308014371</v>
          </cell>
          <cell r="CJ16">
            <v>48560624</v>
          </cell>
          <cell r="CK16">
            <v>21902776</v>
          </cell>
          <cell r="CL16">
            <v>198079907</v>
          </cell>
          <cell r="CM16">
            <v>228608810</v>
          </cell>
          <cell r="CN16">
            <v>67865149</v>
          </cell>
          <cell r="CO16">
            <v>705168553</v>
          </cell>
          <cell r="CP16">
            <v>6583175</v>
          </cell>
          <cell r="CQ16">
            <v>2100458</v>
          </cell>
          <cell r="CS16">
            <v>972</v>
          </cell>
          <cell r="CU16">
            <v>3673284248</v>
          </cell>
          <cell r="CV16">
            <v>12808352017</v>
          </cell>
        </row>
        <row r="17">
          <cell r="A17">
            <v>35462</v>
          </cell>
          <cell r="B17">
            <v>604256</v>
          </cell>
          <cell r="D17">
            <v>604256</v>
          </cell>
          <cell r="F17">
            <v>7816678752</v>
          </cell>
          <cell r="H17">
            <v>7816678752</v>
          </cell>
          <cell r="I17">
            <v>773885491</v>
          </cell>
          <cell r="M17">
            <v>684773722</v>
          </cell>
          <cell r="N17">
            <v>643660185</v>
          </cell>
          <cell r="O17">
            <v>15228361</v>
          </cell>
          <cell r="P17">
            <v>25885176</v>
          </cell>
          <cell r="S17">
            <v>1984236</v>
          </cell>
          <cell r="T17">
            <v>9277926457</v>
          </cell>
          <cell r="U17">
            <v>974984855</v>
          </cell>
          <cell r="V17">
            <v>685872557</v>
          </cell>
          <cell r="W17">
            <v>1257533</v>
          </cell>
          <cell r="X17">
            <v>181435904</v>
          </cell>
          <cell r="Y17">
            <v>86118995</v>
          </cell>
          <cell r="Z17">
            <v>12599008</v>
          </cell>
          <cell r="AB17">
            <v>7700858</v>
          </cell>
          <cell r="AD17">
            <v>267567823</v>
          </cell>
          <cell r="AE17">
            <v>5881</v>
          </cell>
          <cell r="AJ17">
            <v>5881</v>
          </cell>
          <cell r="AK17">
            <v>1464383926</v>
          </cell>
          <cell r="AL17">
            <v>531359372</v>
          </cell>
          <cell r="AM17">
            <v>19034758</v>
          </cell>
          <cell r="AN17">
            <v>83656460</v>
          </cell>
          <cell r="AP17">
            <v>557280179</v>
          </cell>
          <cell r="AQ17">
            <v>273053157</v>
          </cell>
          <cell r="AR17">
            <v>183445</v>
          </cell>
          <cell r="AU17">
            <v>183445</v>
          </cell>
          <cell r="AV17">
            <v>50945447</v>
          </cell>
          <cell r="AW17">
            <v>528690</v>
          </cell>
          <cell r="AX17">
            <v>125440</v>
          </cell>
          <cell r="AY17">
            <v>24167910</v>
          </cell>
          <cell r="AZ17">
            <v>26123407</v>
          </cell>
          <cell r="BB17">
            <v>2758071377</v>
          </cell>
          <cell r="BE17">
            <v>190359471</v>
          </cell>
          <cell r="BF17">
            <v>190359471</v>
          </cell>
          <cell r="BG17">
            <v>12226357305</v>
          </cell>
          <cell r="BH17">
            <v>1033214596</v>
          </cell>
          <cell r="BI17">
            <v>3720178199</v>
          </cell>
          <cell r="BM17">
            <v>917708188</v>
          </cell>
          <cell r="BO17">
            <v>2383904297</v>
          </cell>
          <cell r="BP17">
            <v>43615282</v>
          </cell>
          <cell r="BX17">
            <v>8098620562</v>
          </cell>
          <cell r="BY17">
            <v>65265992</v>
          </cell>
          <cell r="BZ17">
            <v>65265992</v>
          </cell>
          <cell r="CC17">
            <v>65265992</v>
          </cell>
          <cell r="CD17">
            <v>394931334</v>
          </cell>
          <cell r="CE17">
            <v>394931334</v>
          </cell>
          <cell r="CG17">
            <v>3658854884</v>
          </cell>
          <cell r="CH17">
            <v>1834144748</v>
          </cell>
          <cell r="CI17">
            <v>324565183</v>
          </cell>
          <cell r="CJ17">
            <v>79499342</v>
          </cell>
          <cell r="CK17">
            <v>26477642</v>
          </cell>
          <cell r="CL17">
            <v>322041244</v>
          </cell>
          <cell r="CM17">
            <v>247684816</v>
          </cell>
          <cell r="CN17">
            <v>95773797</v>
          </cell>
          <cell r="CO17">
            <v>728668112</v>
          </cell>
          <cell r="CP17">
            <v>6583103</v>
          </cell>
          <cell r="CQ17">
            <v>2100458</v>
          </cell>
          <cell r="CS17">
            <v>972</v>
          </cell>
          <cell r="CU17">
            <v>4062470751</v>
          </cell>
          <cell r="CV17">
            <v>12226357305</v>
          </cell>
          <cell r="CX17" t="str">
            <v>влияние переоценки основных фондов</v>
          </cell>
        </row>
        <row r="18">
          <cell r="A18">
            <v>35490</v>
          </cell>
          <cell r="B18">
            <v>572765</v>
          </cell>
          <cell r="D18">
            <v>572765</v>
          </cell>
          <cell r="F18">
            <v>7770761089</v>
          </cell>
          <cell r="H18">
            <v>7770761089</v>
          </cell>
          <cell r="I18">
            <v>851945706</v>
          </cell>
          <cell r="M18">
            <v>684773722</v>
          </cell>
          <cell r="N18">
            <v>643660185</v>
          </cell>
          <cell r="O18">
            <v>15228361</v>
          </cell>
          <cell r="P18">
            <v>25885176</v>
          </cell>
          <cell r="S18">
            <v>1984236</v>
          </cell>
          <cell r="T18">
            <v>9310037518</v>
          </cell>
          <cell r="U18">
            <v>981040557</v>
          </cell>
          <cell r="V18">
            <v>679434177</v>
          </cell>
          <cell r="X18">
            <v>182828835</v>
          </cell>
          <cell r="Y18">
            <v>98682677</v>
          </cell>
          <cell r="Z18">
            <v>12373702</v>
          </cell>
          <cell r="AB18">
            <v>7721166</v>
          </cell>
          <cell r="AD18">
            <v>253162948</v>
          </cell>
          <cell r="AE18">
            <v>5513</v>
          </cell>
          <cell r="AJ18">
            <v>5513</v>
          </cell>
          <cell r="AK18">
            <v>1581802294</v>
          </cell>
          <cell r="AL18">
            <v>628171027</v>
          </cell>
          <cell r="AM18">
            <v>1329397</v>
          </cell>
          <cell r="AN18">
            <v>104472759</v>
          </cell>
          <cell r="AP18">
            <v>565154510</v>
          </cell>
          <cell r="AQ18">
            <v>282674601</v>
          </cell>
          <cell r="AR18">
            <v>11183445</v>
          </cell>
          <cell r="AU18">
            <v>11183445</v>
          </cell>
          <cell r="AV18">
            <v>55257692</v>
          </cell>
          <cell r="AW18">
            <v>247348</v>
          </cell>
          <cell r="AX18">
            <v>87474</v>
          </cell>
          <cell r="AY18">
            <v>10656779</v>
          </cell>
          <cell r="AZ18">
            <v>44266091</v>
          </cell>
          <cell r="BB18">
            <v>2882452449</v>
          </cell>
          <cell r="BE18">
            <v>253179731</v>
          </cell>
          <cell r="BF18">
            <v>253179731</v>
          </cell>
          <cell r="BG18">
            <v>12445669698</v>
          </cell>
          <cell r="BH18">
            <v>1033214596</v>
          </cell>
          <cell r="BI18">
            <v>3699248569</v>
          </cell>
          <cell r="BM18">
            <v>552996280</v>
          </cell>
          <cell r="BO18">
            <v>2748857162</v>
          </cell>
          <cell r="BP18">
            <v>43621650</v>
          </cell>
          <cell r="BX18">
            <v>8077938257</v>
          </cell>
          <cell r="BY18">
            <v>65070836</v>
          </cell>
          <cell r="BZ18">
            <v>65070836</v>
          </cell>
          <cell r="CC18">
            <v>65070836</v>
          </cell>
          <cell r="CD18">
            <v>392911503</v>
          </cell>
          <cell r="CE18">
            <v>379859291</v>
          </cell>
          <cell r="CF18">
            <v>13052212</v>
          </cell>
          <cell r="CG18">
            <v>3901064974</v>
          </cell>
          <cell r="CH18">
            <v>1921273848</v>
          </cell>
          <cell r="CI18">
            <v>359825183</v>
          </cell>
          <cell r="CJ18">
            <v>73260807</v>
          </cell>
          <cell r="CK18">
            <v>15300401</v>
          </cell>
          <cell r="CL18">
            <v>329335387</v>
          </cell>
          <cell r="CM18">
            <v>251423373</v>
          </cell>
          <cell r="CN18">
            <v>144058696</v>
          </cell>
          <cell r="CO18">
            <v>806587279</v>
          </cell>
          <cell r="CP18">
            <v>6582698</v>
          </cell>
          <cell r="CQ18">
            <v>2100458</v>
          </cell>
          <cell r="CS18">
            <v>972</v>
          </cell>
          <cell r="CU18">
            <v>4302660605</v>
          </cell>
          <cell r="CV18">
            <v>12445669698</v>
          </cell>
          <cell r="CX18" t="str">
            <v>по изменениям вступительного баланса</v>
          </cell>
        </row>
        <row r="19">
          <cell r="A19">
            <v>35521</v>
          </cell>
          <cell r="B19">
            <v>549474</v>
          </cell>
          <cell r="D19">
            <v>549474</v>
          </cell>
          <cell r="F19">
            <v>7895350888</v>
          </cell>
          <cell r="H19">
            <v>7895350888</v>
          </cell>
          <cell r="I19">
            <v>1540529401</v>
          </cell>
          <cell r="M19">
            <v>868498928</v>
          </cell>
          <cell r="N19">
            <v>831130142</v>
          </cell>
          <cell r="O19">
            <v>15228361</v>
          </cell>
          <cell r="P19">
            <v>22140425</v>
          </cell>
          <cell r="S19">
            <v>1984236</v>
          </cell>
          <cell r="T19">
            <v>10306912927</v>
          </cell>
          <cell r="U19">
            <v>974218977</v>
          </cell>
          <cell r="V19">
            <v>678193330</v>
          </cell>
          <cell r="W19">
            <v>4445</v>
          </cell>
          <cell r="X19">
            <v>177355299</v>
          </cell>
          <cell r="Y19">
            <v>90765067</v>
          </cell>
          <cell r="Z19">
            <v>12847709</v>
          </cell>
          <cell r="AB19">
            <v>15053127</v>
          </cell>
          <cell r="AD19">
            <v>209901829</v>
          </cell>
          <cell r="AK19">
            <v>1559163716</v>
          </cell>
          <cell r="AL19">
            <v>792211950</v>
          </cell>
          <cell r="AM19">
            <v>4029397</v>
          </cell>
          <cell r="AN19">
            <v>76157317</v>
          </cell>
          <cell r="AP19">
            <v>555036003</v>
          </cell>
          <cell r="AQ19">
            <v>131729049</v>
          </cell>
          <cell r="AR19">
            <v>160000</v>
          </cell>
          <cell r="AU19">
            <v>160000</v>
          </cell>
          <cell r="AV19">
            <v>64115335</v>
          </cell>
          <cell r="AW19">
            <v>1163221</v>
          </cell>
          <cell r="AX19">
            <v>67108</v>
          </cell>
          <cell r="AY19">
            <v>13164345</v>
          </cell>
          <cell r="AZ19">
            <v>49720661</v>
          </cell>
          <cell r="BB19">
            <v>2807559857</v>
          </cell>
          <cell r="BE19">
            <v>364708705</v>
          </cell>
          <cell r="BF19">
            <v>364708705</v>
          </cell>
          <cell r="BG19">
            <v>13479181489</v>
          </cell>
          <cell r="BH19">
            <v>1033214596</v>
          </cell>
          <cell r="BI19">
            <v>4436310337</v>
          </cell>
          <cell r="BM19">
            <v>555610459</v>
          </cell>
          <cell r="BO19">
            <v>2935160900</v>
          </cell>
          <cell r="BP19">
            <v>43510425</v>
          </cell>
          <cell r="BX19">
            <v>9003806717</v>
          </cell>
          <cell r="BY19">
            <v>52717498</v>
          </cell>
          <cell r="BZ19">
            <v>52717498</v>
          </cell>
          <cell r="CC19">
            <v>52717498</v>
          </cell>
          <cell r="CD19">
            <v>430681622</v>
          </cell>
          <cell r="CE19">
            <v>417534811</v>
          </cell>
          <cell r="CF19">
            <v>13146811</v>
          </cell>
          <cell r="CG19">
            <v>3983081500</v>
          </cell>
          <cell r="CH19">
            <v>1866441265</v>
          </cell>
          <cell r="CI19">
            <v>399518529</v>
          </cell>
          <cell r="CJ19">
            <v>68322430</v>
          </cell>
          <cell r="CK19">
            <v>24110311</v>
          </cell>
          <cell r="CL19">
            <v>336598797</v>
          </cell>
          <cell r="CM19">
            <v>257116566</v>
          </cell>
          <cell r="CN19">
            <v>181553559</v>
          </cell>
          <cell r="CO19">
            <v>849420043</v>
          </cell>
          <cell r="CP19">
            <v>6582251</v>
          </cell>
          <cell r="CQ19">
            <v>2310929</v>
          </cell>
          <cell r="CS19">
            <v>972</v>
          </cell>
          <cell r="CU19">
            <v>4422657274</v>
          </cell>
          <cell r="CV19">
            <v>13479181489</v>
          </cell>
        </row>
        <row r="20">
          <cell r="A20">
            <v>35551</v>
          </cell>
          <cell r="B20">
            <v>523796</v>
          </cell>
          <cell r="D20">
            <v>523796</v>
          </cell>
          <cell r="F20">
            <v>7840193865</v>
          </cell>
          <cell r="H20">
            <v>7840193865</v>
          </cell>
          <cell r="I20">
            <v>1544239298</v>
          </cell>
          <cell r="M20">
            <v>875123863</v>
          </cell>
          <cell r="N20">
            <v>838924649</v>
          </cell>
          <cell r="O20">
            <v>15228361</v>
          </cell>
          <cell r="P20">
            <v>20970853</v>
          </cell>
          <cell r="S20">
            <v>1984236</v>
          </cell>
          <cell r="T20">
            <v>10262065058</v>
          </cell>
          <cell r="U20">
            <v>987391921</v>
          </cell>
          <cell r="V20">
            <v>678358894</v>
          </cell>
          <cell r="W20">
            <v>2778</v>
          </cell>
          <cell r="X20">
            <v>182828402</v>
          </cell>
          <cell r="Y20">
            <v>94070333</v>
          </cell>
          <cell r="Z20">
            <v>14286112</v>
          </cell>
          <cell r="AB20">
            <v>17845402</v>
          </cell>
          <cell r="AD20">
            <v>219695155</v>
          </cell>
          <cell r="AK20">
            <v>1549063617</v>
          </cell>
          <cell r="AL20">
            <v>729778050</v>
          </cell>
          <cell r="AM20">
            <v>3594397</v>
          </cell>
          <cell r="AN20">
            <v>90510160</v>
          </cell>
          <cell r="AP20">
            <v>562466942</v>
          </cell>
          <cell r="AQ20">
            <v>162714068</v>
          </cell>
          <cell r="AR20">
            <v>410000</v>
          </cell>
          <cell r="AU20">
            <v>410000</v>
          </cell>
          <cell r="AV20">
            <v>35445035</v>
          </cell>
          <cell r="AW20">
            <v>1075541</v>
          </cell>
          <cell r="AX20">
            <v>90736</v>
          </cell>
          <cell r="AY20">
            <v>4128818</v>
          </cell>
          <cell r="AZ20">
            <v>30149940</v>
          </cell>
          <cell r="BB20">
            <v>2792005728</v>
          </cell>
          <cell r="BE20">
            <v>495042807</v>
          </cell>
          <cell r="BF20">
            <v>495042807</v>
          </cell>
          <cell r="BG20">
            <v>13549113593</v>
          </cell>
          <cell r="BH20">
            <v>1033214596</v>
          </cell>
          <cell r="BI20">
            <v>4435506877</v>
          </cell>
          <cell r="BM20">
            <v>557371274</v>
          </cell>
          <cell r="BO20">
            <v>2877324719</v>
          </cell>
          <cell r="BP20">
            <v>43531300</v>
          </cell>
          <cell r="BX20">
            <v>8946948766</v>
          </cell>
          <cell r="BY20">
            <v>48492595</v>
          </cell>
          <cell r="BZ20">
            <v>48492595</v>
          </cell>
          <cell r="CC20">
            <v>48492595</v>
          </cell>
          <cell r="CD20">
            <v>382792031</v>
          </cell>
          <cell r="CE20">
            <v>382792031</v>
          </cell>
          <cell r="CG20">
            <v>4161912184</v>
          </cell>
          <cell r="CH20">
            <v>2076106922</v>
          </cell>
          <cell r="CI20">
            <v>353200129</v>
          </cell>
          <cell r="CJ20">
            <v>67127585</v>
          </cell>
          <cell r="CK20">
            <v>26325710</v>
          </cell>
          <cell r="CL20">
            <v>380948424</v>
          </cell>
          <cell r="CM20">
            <v>240805866</v>
          </cell>
          <cell r="CN20">
            <v>169371677</v>
          </cell>
          <cell r="CO20">
            <v>848025871</v>
          </cell>
          <cell r="CP20">
            <v>6581472</v>
          </cell>
          <cell r="CQ20">
            <v>2385573</v>
          </cell>
          <cell r="CS20">
            <v>972</v>
          </cell>
          <cell r="CU20">
            <v>4553672232</v>
          </cell>
          <cell r="CV20">
            <v>13549113593</v>
          </cell>
        </row>
        <row r="21">
          <cell r="A21">
            <v>35582</v>
          </cell>
          <cell r="B21">
            <v>513119</v>
          </cell>
          <cell r="D21">
            <v>513119</v>
          </cell>
          <cell r="F21">
            <v>7845210777</v>
          </cell>
          <cell r="H21">
            <v>7845210777</v>
          </cell>
          <cell r="I21">
            <v>1596592998</v>
          </cell>
          <cell r="M21">
            <v>876667974</v>
          </cell>
          <cell r="N21">
            <v>838924649</v>
          </cell>
          <cell r="O21">
            <v>15228361</v>
          </cell>
          <cell r="P21">
            <v>20970853</v>
          </cell>
          <cell r="R21">
            <v>1544111</v>
          </cell>
          <cell r="S21">
            <v>1984236</v>
          </cell>
          <cell r="T21">
            <v>10320969104</v>
          </cell>
          <cell r="U21">
            <v>941570260</v>
          </cell>
          <cell r="V21">
            <v>640776300</v>
          </cell>
          <cell r="W21">
            <v>2778</v>
          </cell>
          <cell r="X21">
            <v>183740406</v>
          </cell>
          <cell r="Y21">
            <v>90863714</v>
          </cell>
          <cell r="Z21">
            <v>14751915</v>
          </cell>
          <cell r="AB21">
            <v>11435147</v>
          </cell>
          <cell r="AD21">
            <v>247374381</v>
          </cell>
          <cell r="AK21">
            <v>1599870250</v>
          </cell>
          <cell r="AL21">
            <v>750565346</v>
          </cell>
          <cell r="AM21">
            <v>6730097</v>
          </cell>
          <cell r="AN21">
            <v>109725771</v>
          </cell>
          <cell r="AP21">
            <v>572501892</v>
          </cell>
          <cell r="AQ21">
            <v>160347144</v>
          </cell>
          <cell r="AR21">
            <v>160000</v>
          </cell>
          <cell r="AU21">
            <v>160000</v>
          </cell>
          <cell r="AV21">
            <v>18325793</v>
          </cell>
          <cell r="AW21">
            <v>271041</v>
          </cell>
          <cell r="AX21">
            <v>62194</v>
          </cell>
          <cell r="AY21">
            <v>4078664</v>
          </cell>
          <cell r="AZ21">
            <v>13913894</v>
          </cell>
          <cell r="BB21">
            <v>2807300684</v>
          </cell>
          <cell r="BE21">
            <v>568877508</v>
          </cell>
          <cell r="BF21">
            <v>568877508</v>
          </cell>
          <cell r="BG21">
            <v>13697147296</v>
          </cell>
          <cell r="BH21">
            <v>1033214596</v>
          </cell>
          <cell r="BI21">
            <v>4435404282</v>
          </cell>
          <cell r="BM21">
            <v>557650264</v>
          </cell>
          <cell r="BO21">
            <v>2879132774</v>
          </cell>
          <cell r="BP21">
            <v>43526536</v>
          </cell>
          <cell r="BX21">
            <v>8948928452</v>
          </cell>
          <cell r="BY21">
            <v>39887909</v>
          </cell>
          <cell r="BZ21">
            <v>39887909</v>
          </cell>
          <cell r="CC21">
            <v>39887909</v>
          </cell>
          <cell r="CD21">
            <v>374461391</v>
          </cell>
          <cell r="CE21">
            <v>374461391</v>
          </cell>
          <cell r="CG21">
            <v>4325554391</v>
          </cell>
          <cell r="CH21">
            <v>2297715978</v>
          </cell>
          <cell r="CI21">
            <v>286676144</v>
          </cell>
          <cell r="CJ21">
            <v>70516157</v>
          </cell>
          <cell r="CK21">
            <v>23191787</v>
          </cell>
          <cell r="CL21">
            <v>404634442</v>
          </cell>
          <cell r="CM21">
            <v>252573120</v>
          </cell>
          <cell r="CN21">
            <v>162785751</v>
          </cell>
          <cell r="CO21">
            <v>827461012</v>
          </cell>
          <cell r="CP21">
            <v>5957084</v>
          </cell>
          <cell r="CQ21">
            <v>2357097</v>
          </cell>
          <cell r="CS21">
            <v>972</v>
          </cell>
          <cell r="CU21">
            <v>4708330933</v>
          </cell>
          <cell r="CV21">
            <v>13697147294</v>
          </cell>
        </row>
        <row r="22">
          <cell r="A22">
            <v>35612</v>
          </cell>
          <cell r="B22">
            <v>566364</v>
          </cell>
          <cell r="C22">
            <v>86229</v>
          </cell>
          <cell r="D22">
            <v>480135</v>
          </cell>
          <cell r="F22">
            <v>7758288888</v>
          </cell>
          <cell r="H22">
            <v>7758288888</v>
          </cell>
          <cell r="I22">
            <v>1671953761</v>
          </cell>
          <cell r="M22">
            <v>884557356</v>
          </cell>
          <cell r="N22">
            <v>848071783</v>
          </cell>
          <cell r="O22">
            <v>15228361</v>
          </cell>
          <cell r="P22">
            <v>19705873</v>
          </cell>
          <cell r="R22">
            <v>1551339</v>
          </cell>
          <cell r="T22">
            <v>10315366369</v>
          </cell>
          <cell r="U22">
            <v>968840921</v>
          </cell>
          <cell r="V22">
            <v>609772548</v>
          </cell>
          <cell r="X22">
            <v>176241728</v>
          </cell>
          <cell r="Y22">
            <v>160816896</v>
          </cell>
          <cell r="Z22">
            <v>14567841</v>
          </cell>
          <cell r="AB22">
            <v>7441908</v>
          </cell>
          <cell r="AD22">
            <v>271803115</v>
          </cell>
          <cell r="AE22">
            <v>19451743</v>
          </cell>
          <cell r="AH22">
            <v>19451743</v>
          </cell>
          <cell r="AK22">
            <v>2658230454</v>
          </cell>
          <cell r="AL22">
            <v>804378609</v>
          </cell>
          <cell r="AM22">
            <v>4550430</v>
          </cell>
          <cell r="AN22">
            <v>113252738</v>
          </cell>
          <cell r="AO22">
            <v>1033214595</v>
          </cell>
          <cell r="AP22">
            <v>541234708</v>
          </cell>
          <cell r="AQ22">
            <v>161599374</v>
          </cell>
          <cell r="AR22">
            <v>613000</v>
          </cell>
          <cell r="AU22">
            <v>613000</v>
          </cell>
          <cell r="AV22">
            <v>27793675</v>
          </cell>
          <cell r="AW22">
            <v>200702</v>
          </cell>
          <cell r="AX22">
            <v>79928</v>
          </cell>
          <cell r="AY22">
            <v>5501021</v>
          </cell>
          <cell r="AZ22">
            <v>22012024</v>
          </cell>
          <cell r="BB22">
            <v>3946732908</v>
          </cell>
          <cell r="BE22">
            <v>1479694456</v>
          </cell>
          <cell r="BF22">
            <v>1479694456</v>
          </cell>
          <cell r="BG22">
            <v>15741793733</v>
          </cell>
          <cell r="BH22">
            <v>2066429191</v>
          </cell>
          <cell r="BI22">
            <v>4419078857</v>
          </cell>
          <cell r="BM22">
            <v>531143161</v>
          </cell>
          <cell r="BO22">
            <v>2859214085</v>
          </cell>
          <cell r="BP22">
            <v>44065812</v>
          </cell>
          <cell r="BX22">
            <v>9919931106</v>
          </cell>
          <cell r="BY22">
            <v>28636838</v>
          </cell>
          <cell r="BZ22">
            <v>28636838</v>
          </cell>
          <cell r="CC22">
            <v>28636838</v>
          </cell>
          <cell r="CD22">
            <v>384698364</v>
          </cell>
          <cell r="CE22">
            <v>381551552</v>
          </cell>
          <cell r="CF22">
            <v>3146812</v>
          </cell>
          <cell r="CG22">
            <v>5401304394</v>
          </cell>
          <cell r="CH22">
            <v>2510929919</v>
          </cell>
          <cell r="CI22">
            <v>290110000</v>
          </cell>
          <cell r="CJ22">
            <v>62402426</v>
          </cell>
          <cell r="CK22">
            <v>53952263</v>
          </cell>
          <cell r="CL22">
            <v>443342254</v>
          </cell>
          <cell r="CM22">
            <v>945384847</v>
          </cell>
          <cell r="CN22">
            <v>131102237</v>
          </cell>
          <cell r="CO22">
            <v>964080448</v>
          </cell>
          <cell r="CP22">
            <v>4897286</v>
          </cell>
          <cell r="CQ22">
            <v>2324773</v>
          </cell>
          <cell r="CS22">
            <v>972</v>
          </cell>
          <cell r="CU22">
            <v>5793225789</v>
          </cell>
          <cell r="CV22">
            <v>15741793733</v>
          </cell>
        </row>
        <row r="23">
          <cell r="A23">
            <v>35643</v>
          </cell>
          <cell r="B23">
            <v>611310</v>
          </cell>
          <cell r="C23">
            <v>82539</v>
          </cell>
          <cell r="D23">
            <v>528771</v>
          </cell>
          <cell r="F23">
            <v>7637797155</v>
          </cell>
          <cell r="H23">
            <v>7637797155</v>
          </cell>
          <cell r="I23">
            <v>1726248573</v>
          </cell>
          <cell r="M23">
            <v>885280505</v>
          </cell>
          <cell r="N23">
            <v>844165814</v>
          </cell>
          <cell r="O23">
            <v>9927360</v>
          </cell>
          <cell r="P23">
            <v>29628745</v>
          </cell>
          <cell r="R23">
            <v>1558586</v>
          </cell>
          <cell r="T23">
            <v>10249937543</v>
          </cell>
          <cell r="U23">
            <v>937623504</v>
          </cell>
          <cell r="V23">
            <v>589811802</v>
          </cell>
          <cell r="X23">
            <v>164938397</v>
          </cell>
          <cell r="Y23">
            <v>155888925</v>
          </cell>
          <cell r="Z23">
            <v>15359964</v>
          </cell>
          <cell r="AB23">
            <v>11624416</v>
          </cell>
          <cell r="AD23">
            <v>278364155</v>
          </cell>
          <cell r="AE23">
            <v>20532396</v>
          </cell>
          <cell r="AH23">
            <v>20532396</v>
          </cell>
          <cell r="AK23">
            <v>2689243867</v>
          </cell>
          <cell r="AL23">
            <v>831081300</v>
          </cell>
          <cell r="AM23">
            <v>7550430</v>
          </cell>
          <cell r="AN23">
            <v>74656051</v>
          </cell>
          <cell r="AO23">
            <v>1033214595</v>
          </cell>
          <cell r="AP23">
            <v>593358795</v>
          </cell>
          <cell r="AQ23">
            <v>149382696</v>
          </cell>
          <cell r="AR23">
            <v>6540000</v>
          </cell>
          <cell r="AU23">
            <v>6540000</v>
          </cell>
          <cell r="AV23">
            <v>12708978</v>
          </cell>
          <cell r="AW23">
            <v>110102</v>
          </cell>
          <cell r="AX23">
            <v>88584</v>
          </cell>
          <cell r="AY23">
            <v>3519402</v>
          </cell>
          <cell r="AZ23">
            <v>8990890</v>
          </cell>
          <cell r="BB23">
            <v>3945012900</v>
          </cell>
          <cell r="BE23">
            <v>1531597610</v>
          </cell>
          <cell r="BF23">
            <v>1531597610</v>
          </cell>
          <cell r="BG23">
            <v>15726548053</v>
          </cell>
          <cell r="BH23">
            <v>2066429191</v>
          </cell>
          <cell r="BI23">
            <v>4415366454</v>
          </cell>
          <cell r="BM23">
            <v>532539043</v>
          </cell>
          <cell r="BO23">
            <v>2745987400</v>
          </cell>
          <cell r="BP23">
            <v>135271032</v>
          </cell>
          <cell r="BX23">
            <v>9895593120</v>
          </cell>
          <cell r="BY23">
            <v>17533844</v>
          </cell>
          <cell r="BZ23">
            <v>17533844</v>
          </cell>
          <cell r="CC23">
            <v>17533844</v>
          </cell>
          <cell r="CD23">
            <v>392853993</v>
          </cell>
          <cell r="CE23">
            <v>389707181</v>
          </cell>
          <cell r="CF23">
            <v>3146812</v>
          </cell>
          <cell r="CG23">
            <v>5414294359</v>
          </cell>
          <cell r="CH23">
            <v>2602013688</v>
          </cell>
          <cell r="CI23">
            <v>356484210</v>
          </cell>
          <cell r="CJ23">
            <v>61609981</v>
          </cell>
          <cell r="CK23">
            <v>63050770</v>
          </cell>
          <cell r="CL23">
            <v>495615714</v>
          </cell>
          <cell r="CM23">
            <v>774174013</v>
          </cell>
          <cell r="CN23">
            <v>141360363</v>
          </cell>
          <cell r="CO23">
            <v>919985620</v>
          </cell>
          <cell r="CP23">
            <v>3987992</v>
          </cell>
          <cell r="CQ23">
            <v>2283773</v>
          </cell>
          <cell r="CS23">
            <v>972</v>
          </cell>
          <cell r="CU23">
            <v>5813421089</v>
          </cell>
          <cell r="CV23">
            <v>15726548053</v>
          </cell>
        </row>
        <row r="24">
          <cell r="A24">
            <v>35674</v>
          </cell>
          <cell r="B24">
            <v>704030</v>
          </cell>
          <cell r="C24">
            <v>78849</v>
          </cell>
          <cell r="D24">
            <v>625181</v>
          </cell>
          <cell r="F24">
            <v>7619677672</v>
          </cell>
          <cell r="H24">
            <v>7619677672</v>
          </cell>
          <cell r="I24">
            <v>1798467554</v>
          </cell>
          <cell r="M24">
            <v>885010014</v>
          </cell>
          <cell r="N24">
            <v>848509906</v>
          </cell>
          <cell r="O24">
            <v>15380861</v>
          </cell>
          <cell r="P24">
            <v>19553373</v>
          </cell>
          <cell r="R24">
            <v>1565874</v>
          </cell>
          <cell r="T24">
            <v>10303859270</v>
          </cell>
          <cell r="U24">
            <v>912327164</v>
          </cell>
          <cell r="V24">
            <v>569995717</v>
          </cell>
          <cell r="X24">
            <v>167957514</v>
          </cell>
          <cell r="Y24">
            <v>144913549</v>
          </cell>
          <cell r="Z24">
            <v>14621790</v>
          </cell>
          <cell r="AB24">
            <v>14838594</v>
          </cell>
          <cell r="AD24">
            <v>283310460</v>
          </cell>
          <cell r="AE24">
            <v>21613049</v>
          </cell>
          <cell r="AH24">
            <v>21613049</v>
          </cell>
          <cell r="AK24">
            <v>2659014125</v>
          </cell>
          <cell r="AL24">
            <v>823075774</v>
          </cell>
          <cell r="AM24">
            <v>4804014</v>
          </cell>
          <cell r="AN24">
            <v>73466056</v>
          </cell>
          <cell r="AO24">
            <v>1007473855</v>
          </cell>
          <cell r="AP24">
            <v>604792236</v>
          </cell>
          <cell r="AQ24">
            <v>145402190</v>
          </cell>
          <cell r="AR24">
            <v>6910000</v>
          </cell>
          <cell r="AU24">
            <v>6910000</v>
          </cell>
          <cell r="AV24">
            <v>40448696</v>
          </cell>
          <cell r="AW24">
            <v>145881</v>
          </cell>
          <cell r="AX24">
            <v>119318</v>
          </cell>
          <cell r="AY24">
            <v>5717567</v>
          </cell>
          <cell r="AZ24">
            <v>34465930</v>
          </cell>
          <cell r="BB24">
            <v>3923623494</v>
          </cell>
          <cell r="BE24">
            <v>1580515872</v>
          </cell>
          <cell r="BF24">
            <v>1580515872</v>
          </cell>
          <cell r="BG24">
            <v>15807998636</v>
          </cell>
          <cell r="BH24">
            <v>2066429191</v>
          </cell>
          <cell r="BI24">
            <v>4417145643</v>
          </cell>
          <cell r="BM24">
            <v>532539043</v>
          </cell>
          <cell r="BO24">
            <v>2748744262</v>
          </cell>
          <cell r="BP24">
            <v>135247838</v>
          </cell>
          <cell r="BX24">
            <v>9900105977</v>
          </cell>
          <cell r="BY24">
            <v>3113562</v>
          </cell>
          <cell r="BZ24">
            <v>3113562</v>
          </cell>
          <cell r="CC24">
            <v>3113562</v>
          </cell>
          <cell r="CD24">
            <v>434773130</v>
          </cell>
          <cell r="CE24">
            <v>431626318</v>
          </cell>
          <cell r="CF24">
            <v>3146812</v>
          </cell>
          <cell r="CG24">
            <v>5463754580</v>
          </cell>
          <cell r="CH24">
            <v>2721561035</v>
          </cell>
          <cell r="CI24">
            <v>341033490</v>
          </cell>
          <cell r="CJ24">
            <v>63193967</v>
          </cell>
          <cell r="CK24">
            <v>60311155</v>
          </cell>
          <cell r="CL24">
            <v>505974950</v>
          </cell>
          <cell r="CM24">
            <v>757858418</v>
          </cell>
          <cell r="CN24">
            <v>160968041</v>
          </cell>
          <cell r="CO24">
            <v>852853524</v>
          </cell>
          <cell r="CP24">
            <v>3988884</v>
          </cell>
          <cell r="CQ24">
            <v>2261531</v>
          </cell>
          <cell r="CS24">
            <v>972</v>
          </cell>
          <cell r="CU24">
            <v>5904779097</v>
          </cell>
          <cell r="CV24">
            <v>15807998636</v>
          </cell>
        </row>
        <row r="25">
          <cell r="A25">
            <v>35704</v>
          </cell>
          <cell r="B25">
            <v>9298734</v>
          </cell>
          <cell r="C25">
            <v>75160</v>
          </cell>
          <cell r="D25">
            <v>9223574</v>
          </cell>
          <cell r="F25">
            <v>7560153606</v>
          </cell>
          <cell r="H25">
            <v>7560153606</v>
          </cell>
          <cell r="I25">
            <v>1837693965</v>
          </cell>
          <cell r="M25">
            <v>884424140</v>
          </cell>
          <cell r="N25">
            <v>848509906</v>
          </cell>
          <cell r="O25">
            <v>16360861</v>
          </cell>
          <cell r="P25">
            <v>19553373</v>
          </cell>
          <cell r="T25">
            <v>10291570445</v>
          </cell>
          <cell r="U25">
            <v>869027183</v>
          </cell>
          <cell r="V25">
            <v>565892614</v>
          </cell>
          <cell r="X25">
            <v>171312877</v>
          </cell>
          <cell r="Y25">
            <v>101950443</v>
          </cell>
          <cell r="Z25">
            <v>15471830</v>
          </cell>
          <cell r="AB25">
            <v>14399419</v>
          </cell>
          <cell r="AD25">
            <v>304079163</v>
          </cell>
          <cell r="AE25">
            <v>5230501</v>
          </cell>
          <cell r="AH25">
            <v>5230501</v>
          </cell>
          <cell r="AK25">
            <v>2567889539</v>
          </cell>
          <cell r="AL25">
            <v>773216777</v>
          </cell>
          <cell r="AM25">
            <v>7317981</v>
          </cell>
          <cell r="AN25">
            <v>78987259</v>
          </cell>
          <cell r="AO25">
            <v>954129490</v>
          </cell>
          <cell r="AP25">
            <v>593542749</v>
          </cell>
          <cell r="AQ25">
            <v>160695283</v>
          </cell>
          <cell r="AR25">
            <v>7840000</v>
          </cell>
          <cell r="AU25">
            <v>7840000</v>
          </cell>
          <cell r="AV25">
            <v>20053565</v>
          </cell>
          <cell r="AW25">
            <v>97232</v>
          </cell>
          <cell r="AX25">
            <v>123150</v>
          </cell>
          <cell r="AY25">
            <v>5567313</v>
          </cell>
          <cell r="AZ25">
            <v>14265870</v>
          </cell>
          <cell r="BB25">
            <v>3774119951</v>
          </cell>
          <cell r="BE25">
            <v>1919487707</v>
          </cell>
          <cell r="BF25">
            <v>1919487707</v>
          </cell>
          <cell r="BG25">
            <v>15985178103</v>
          </cell>
          <cell r="BH25">
            <v>2066429191</v>
          </cell>
          <cell r="BI25">
            <v>4372482690</v>
          </cell>
          <cell r="BM25">
            <v>661606729</v>
          </cell>
          <cell r="BO25">
            <v>2733284848</v>
          </cell>
          <cell r="BP25">
            <v>44156904</v>
          </cell>
          <cell r="BX25">
            <v>9877960362</v>
          </cell>
          <cell r="BY25">
            <v>1005298</v>
          </cell>
          <cell r="BZ25">
            <v>1005298</v>
          </cell>
          <cell r="CC25">
            <v>1005298</v>
          </cell>
          <cell r="CD25">
            <v>325713460</v>
          </cell>
          <cell r="CE25">
            <v>322566649</v>
          </cell>
          <cell r="CF25">
            <v>3146811</v>
          </cell>
          <cell r="CG25">
            <v>5774278229</v>
          </cell>
          <cell r="CH25">
            <v>2895268969</v>
          </cell>
          <cell r="CI25">
            <v>307276947</v>
          </cell>
          <cell r="CJ25">
            <v>68326576</v>
          </cell>
          <cell r="CK25">
            <v>77315578</v>
          </cell>
          <cell r="CL25">
            <v>716782582</v>
          </cell>
          <cell r="CM25">
            <v>762974324</v>
          </cell>
          <cell r="CN25">
            <v>117757504</v>
          </cell>
          <cell r="CO25">
            <v>828575749</v>
          </cell>
          <cell r="CP25">
            <v>3985743</v>
          </cell>
          <cell r="CQ25">
            <v>2234039</v>
          </cell>
          <cell r="CS25">
            <v>972</v>
          </cell>
          <cell r="CU25">
            <v>6106212443</v>
          </cell>
          <cell r="CV25">
            <v>15985178103</v>
          </cell>
        </row>
        <row r="26">
          <cell r="A26">
            <v>35735</v>
          </cell>
          <cell r="B26">
            <v>9220547</v>
          </cell>
          <cell r="C26">
            <v>71470</v>
          </cell>
          <cell r="D26">
            <v>9149077</v>
          </cell>
          <cell r="F26">
            <v>7533297606</v>
          </cell>
          <cell r="H26">
            <v>7533297606</v>
          </cell>
          <cell r="I26">
            <v>1904075371</v>
          </cell>
          <cell r="M26">
            <v>901465807</v>
          </cell>
          <cell r="N26">
            <v>865551673</v>
          </cell>
          <cell r="O26">
            <v>16360861</v>
          </cell>
          <cell r="P26">
            <v>19553273</v>
          </cell>
          <cell r="T26">
            <v>10348059331</v>
          </cell>
          <cell r="U26">
            <v>834882547</v>
          </cell>
          <cell r="V26">
            <v>563830756</v>
          </cell>
          <cell r="X26">
            <v>163594303</v>
          </cell>
          <cell r="Y26">
            <v>81240085</v>
          </cell>
          <cell r="Z26">
            <v>14675551</v>
          </cell>
          <cell r="AB26">
            <v>11541852</v>
          </cell>
          <cell r="AD26">
            <v>342249547</v>
          </cell>
          <cell r="AE26">
            <v>8789001</v>
          </cell>
          <cell r="AH26">
            <v>8789001</v>
          </cell>
          <cell r="AK26">
            <v>2476647914</v>
          </cell>
          <cell r="AL26">
            <v>710266613</v>
          </cell>
          <cell r="AM26">
            <v>604362</v>
          </cell>
          <cell r="AN26">
            <v>68549555</v>
          </cell>
          <cell r="AO26">
            <v>954129490</v>
          </cell>
          <cell r="AP26">
            <v>592569314</v>
          </cell>
          <cell r="AQ26">
            <v>150528580</v>
          </cell>
          <cell r="AR26">
            <v>7095000</v>
          </cell>
          <cell r="AU26">
            <v>7095000</v>
          </cell>
          <cell r="AV26">
            <v>11348251</v>
          </cell>
          <cell r="AW26">
            <v>61708</v>
          </cell>
          <cell r="AX26">
            <v>82505</v>
          </cell>
          <cell r="AY26">
            <v>5422075</v>
          </cell>
          <cell r="AZ26">
            <v>5781963</v>
          </cell>
          <cell r="BB26">
            <v>3681012260</v>
          </cell>
          <cell r="BE26">
            <v>2182119423</v>
          </cell>
          <cell r="BF26">
            <v>2182119423</v>
          </cell>
          <cell r="BG26">
            <v>16211191014</v>
          </cell>
          <cell r="BH26">
            <v>2066429191</v>
          </cell>
          <cell r="BI26">
            <v>4353844341</v>
          </cell>
          <cell r="BM26">
            <v>661467295</v>
          </cell>
          <cell r="BO26">
            <v>2721633029</v>
          </cell>
          <cell r="BP26">
            <v>44135446</v>
          </cell>
          <cell r="BX26">
            <v>9847509302</v>
          </cell>
          <cell r="CD26">
            <v>298268102</v>
          </cell>
          <cell r="CE26">
            <v>295121291</v>
          </cell>
          <cell r="CF26">
            <v>3146811</v>
          </cell>
          <cell r="CG26">
            <v>6059213550</v>
          </cell>
          <cell r="CH26">
            <v>2966291293</v>
          </cell>
          <cell r="CI26">
            <v>380423669</v>
          </cell>
          <cell r="CJ26">
            <v>77504858</v>
          </cell>
          <cell r="CK26">
            <v>101160860</v>
          </cell>
          <cell r="CL26">
            <v>704131607</v>
          </cell>
          <cell r="CM26">
            <v>774585839</v>
          </cell>
          <cell r="CN26">
            <v>142624899</v>
          </cell>
          <cell r="CO26">
            <v>912490525</v>
          </cell>
          <cell r="CP26">
            <v>3985717</v>
          </cell>
          <cell r="CQ26">
            <v>2213371</v>
          </cell>
          <cell r="CS26">
            <v>972</v>
          </cell>
          <cell r="CU26">
            <v>6363681712</v>
          </cell>
          <cell r="CV26">
            <v>16211191014</v>
          </cell>
        </row>
        <row r="27">
          <cell r="A27">
            <v>35765</v>
          </cell>
          <cell r="B27">
            <v>8893635</v>
          </cell>
          <cell r="C27">
            <v>67781</v>
          </cell>
          <cell r="D27">
            <v>8825854</v>
          </cell>
          <cell r="F27">
            <v>7517108341</v>
          </cell>
          <cell r="H27">
            <v>7517108341</v>
          </cell>
          <cell r="I27">
            <v>1933984615</v>
          </cell>
          <cell r="M27">
            <v>903613537</v>
          </cell>
          <cell r="N27">
            <v>867699403</v>
          </cell>
          <cell r="O27">
            <v>16360861</v>
          </cell>
          <cell r="P27">
            <v>19553273</v>
          </cell>
          <cell r="T27">
            <v>10363600128</v>
          </cell>
          <cell r="U27">
            <v>808588779</v>
          </cell>
          <cell r="V27">
            <v>541470978</v>
          </cell>
          <cell r="X27">
            <v>171534701</v>
          </cell>
          <cell r="Y27">
            <v>72431137</v>
          </cell>
          <cell r="Z27">
            <v>14387937</v>
          </cell>
          <cell r="AB27">
            <v>8764026</v>
          </cell>
          <cell r="AD27">
            <v>370916715</v>
          </cell>
          <cell r="AK27">
            <v>2550854383</v>
          </cell>
          <cell r="AL27">
            <v>769055199</v>
          </cell>
          <cell r="AM27">
            <v>81604362</v>
          </cell>
          <cell r="AN27">
            <v>64512278</v>
          </cell>
          <cell r="AO27">
            <v>865240590</v>
          </cell>
          <cell r="AP27">
            <v>616552946</v>
          </cell>
          <cell r="AQ27">
            <v>153889008</v>
          </cell>
          <cell r="AR27">
            <v>5760000</v>
          </cell>
          <cell r="AU27">
            <v>5760000</v>
          </cell>
          <cell r="AV27">
            <v>10132143</v>
          </cell>
          <cell r="AW27">
            <v>39851</v>
          </cell>
          <cell r="AX27">
            <v>81751</v>
          </cell>
          <cell r="AY27">
            <v>5217378</v>
          </cell>
          <cell r="AZ27">
            <v>4793163</v>
          </cell>
          <cell r="BB27">
            <v>3746252020</v>
          </cell>
          <cell r="BE27">
            <v>2116280570</v>
          </cell>
          <cell r="BF27">
            <v>2116280570</v>
          </cell>
          <cell r="BG27">
            <v>16226132718</v>
          </cell>
          <cell r="BH27">
            <v>2066429192</v>
          </cell>
          <cell r="BI27">
            <v>4368747455</v>
          </cell>
          <cell r="BM27">
            <v>661539421</v>
          </cell>
          <cell r="BO27">
            <v>2717101308</v>
          </cell>
          <cell r="BP27">
            <v>44110063</v>
          </cell>
          <cell r="BX27">
            <v>9857927439</v>
          </cell>
          <cell r="CD27">
            <v>305365647</v>
          </cell>
          <cell r="CE27">
            <v>305365647</v>
          </cell>
          <cell r="CG27">
            <v>6056698605</v>
          </cell>
          <cell r="CH27">
            <v>3126043138</v>
          </cell>
          <cell r="CI27">
            <v>386046128</v>
          </cell>
          <cell r="CJ27">
            <v>85187047</v>
          </cell>
          <cell r="CK27">
            <v>129192556</v>
          </cell>
          <cell r="CL27">
            <v>716811561</v>
          </cell>
          <cell r="CM27">
            <v>573738612</v>
          </cell>
          <cell r="CN27">
            <v>93742173</v>
          </cell>
          <cell r="CO27">
            <v>945937390</v>
          </cell>
          <cell r="CP27">
            <v>3985605</v>
          </cell>
          <cell r="CQ27">
            <v>2154450</v>
          </cell>
          <cell r="CS27">
            <v>972</v>
          </cell>
          <cell r="CU27">
            <v>6368205279</v>
          </cell>
          <cell r="CV27">
            <v>16226132718</v>
          </cell>
        </row>
        <row r="28">
          <cell r="A28">
            <v>35795</v>
          </cell>
          <cell r="B28">
            <v>8770043</v>
          </cell>
          <cell r="D28">
            <v>8770043</v>
          </cell>
          <cell r="F28">
            <v>7620439115</v>
          </cell>
          <cell r="H28">
            <v>7620439115</v>
          </cell>
          <cell r="I28">
            <v>1789805323</v>
          </cell>
          <cell r="M28">
            <v>952405262</v>
          </cell>
          <cell r="N28">
            <v>907718373</v>
          </cell>
          <cell r="O28">
            <v>25850061</v>
          </cell>
          <cell r="P28">
            <v>18836828</v>
          </cell>
          <cell r="T28">
            <v>10371419743</v>
          </cell>
          <cell r="U28">
            <v>781916864</v>
          </cell>
          <cell r="V28">
            <v>498254158</v>
          </cell>
          <cell r="X28">
            <v>203804797</v>
          </cell>
          <cell r="Y28">
            <v>60243212</v>
          </cell>
          <cell r="Z28">
            <v>14978106</v>
          </cell>
          <cell r="AB28">
            <v>4636591</v>
          </cell>
          <cell r="AD28">
            <v>386789412</v>
          </cell>
          <cell r="AE28">
            <v>9785575</v>
          </cell>
          <cell r="AH28">
            <v>9588001</v>
          </cell>
          <cell r="AJ28">
            <v>197574</v>
          </cell>
          <cell r="AK28">
            <v>2312524245</v>
          </cell>
          <cell r="AL28">
            <v>658534058</v>
          </cell>
          <cell r="AM28">
            <v>107668932</v>
          </cell>
          <cell r="AN28">
            <v>52894220</v>
          </cell>
          <cell r="AO28">
            <v>772562393</v>
          </cell>
          <cell r="AP28">
            <v>577757550</v>
          </cell>
          <cell r="AQ28">
            <v>143107092</v>
          </cell>
          <cell r="AR28">
            <v>8740000</v>
          </cell>
          <cell r="AU28">
            <v>8740000</v>
          </cell>
          <cell r="AV28">
            <v>18942866</v>
          </cell>
          <cell r="AW28">
            <v>57897</v>
          </cell>
          <cell r="AX28">
            <v>101941</v>
          </cell>
          <cell r="AY28">
            <v>11615605</v>
          </cell>
          <cell r="AZ28">
            <v>7167423</v>
          </cell>
          <cell r="BB28">
            <v>3518698962</v>
          </cell>
          <cell r="BE28">
            <v>1972546763</v>
          </cell>
          <cell r="BF28">
            <v>1972546763</v>
          </cell>
          <cell r="BG28">
            <v>15862665468</v>
          </cell>
          <cell r="BH28">
            <v>2066429192</v>
          </cell>
          <cell r="BI28">
            <v>4362392314</v>
          </cell>
          <cell r="BM28">
            <v>673427123</v>
          </cell>
          <cell r="BO28">
            <v>2674964478</v>
          </cell>
          <cell r="BP28">
            <v>35707828</v>
          </cell>
          <cell r="BX28">
            <v>9812920935</v>
          </cell>
          <cell r="CD28">
            <v>251161426</v>
          </cell>
          <cell r="CE28">
            <v>248014615</v>
          </cell>
          <cell r="CF28">
            <v>3146811</v>
          </cell>
          <cell r="CG28">
            <v>5792479572</v>
          </cell>
          <cell r="CH28">
            <v>3132023542</v>
          </cell>
          <cell r="CI28">
            <v>558844015</v>
          </cell>
          <cell r="CJ28">
            <v>95611069</v>
          </cell>
          <cell r="CK28">
            <v>126205770</v>
          </cell>
          <cell r="CL28">
            <v>526468258</v>
          </cell>
          <cell r="CM28">
            <v>503305356</v>
          </cell>
          <cell r="CN28">
            <v>118654566</v>
          </cell>
          <cell r="CO28">
            <v>731366996</v>
          </cell>
          <cell r="CP28">
            <v>3985620</v>
          </cell>
          <cell r="CQ28">
            <v>2117915</v>
          </cell>
          <cell r="CU28">
            <v>6049744533</v>
          </cell>
          <cell r="CV28">
            <v>15862665468</v>
          </cell>
        </row>
        <row r="29">
          <cell r="A29">
            <v>35796</v>
          </cell>
          <cell r="B29">
            <v>8770</v>
          </cell>
          <cell r="D29">
            <v>8770</v>
          </cell>
          <cell r="F29">
            <v>7620439</v>
          </cell>
          <cell r="H29">
            <v>7620439</v>
          </cell>
          <cell r="I29">
            <v>1789805</v>
          </cell>
          <cell r="M29">
            <v>952405</v>
          </cell>
          <cell r="N29">
            <v>907718</v>
          </cell>
          <cell r="O29">
            <v>25850</v>
          </cell>
          <cell r="P29">
            <v>18837</v>
          </cell>
          <cell r="T29">
            <v>10371419</v>
          </cell>
          <cell r="U29">
            <v>781917</v>
          </cell>
          <cell r="V29">
            <v>498254</v>
          </cell>
          <cell r="X29">
            <v>203805</v>
          </cell>
          <cell r="Y29">
            <v>60243</v>
          </cell>
          <cell r="Z29">
            <v>14978</v>
          </cell>
          <cell r="AB29">
            <v>4637</v>
          </cell>
          <cell r="AD29">
            <v>386789</v>
          </cell>
          <cell r="AE29">
            <v>9786</v>
          </cell>
          <cell r="AH29">
            <v>9588</v>
          </cell>
          <cell r="AJ29">
            <v>198</v>
          </cell>
          <cell r="AK29">
            <v>2312524</v>
          </cell>
          <cell r="AL29">
            <v>658534</v>
          </cell>
          <cell r="AM29">
            <v>107669</v>
          </cell>
          <cell r="AN29">
            <v>52894</v>
          </cell>
          <cell r="AO29">
            <v>772562</v>
          </cell>
          <cell r="AP29">
            <v>577758</v>
          </cell>
          <cell r="AQ29">
            <v>143107</v>
          </cell>
          <cell r="AR29">
            <v>8740</v>
          </cell>
          <cell r="AU29">
            <v>8740</v>
          </cell>
          <cell r="AV29">
            <v>18943</v>
          </cell>
          <cell r="AW29">
            <v>58</v>
          </cell>
          <cell r="AX29">
            <v>102</v>
          </cell>
          <cell r="AY29">
            <v>11616</v>
          </cell>
          <cell r="AZ29">
            <v>7167</v>
          </cell>
          <cell r="BB29">
            <v>3518699</v>
          </cell>
          <cell r="BD29">
            <v>1972547</v>
          </cell>
          <cell r="BF29">
            <v>1972547</v>
          </cell>
          <cell r="BG29">
            <v>15862665</v>
          </cell>
          <cell r="BH29">
            <v>2066429</v>
          </cell>
          <cell r="BI29">
            <v>4362392</v>
          </cell>
          <cell r="BM29">
            <v>673427</v>
          </cell>
          <cell r="BO29">
            <v>2674964</v>
          </cell>
          <cell r="BP29">
            <v>35708</v>
          </cell>
          <cell r="BX29">
            <v>9812920</v>
          </cell>
          <cell r="CD29">
            <v>251161</v>
          </cell>
          <cell r="CE29">
            <v>248014</v>
          </cell>
          <cell r="CF29">
            <v>3147</v>
          </cell>
          <cell r="CG29">
            <v>5792480</v>
          </cell>
          <cell r="CH29">
            <v>3132024</v>
          </cell>
          <cell r="CI29">
            <v>558844</v>
          </cell>
          <cell r="CJ29">
            <v>95611</v>
          </cell>
          <cell r="CK29">
            <v>126206</v>
          </cell>
          <cell r="CL29">
            <v>526468</v>
          </cell>
          <cell r="CM29">
            <v>503305</v>
          </cell>
          <cell r="CN29">
            <v>118655</v>
          </cell>
          <cell r="CO29">
            <v>731367</v>
          </cell>
          <cell r="CP29">
            <v>3986</v>
          </cell>
          <cell r="CQ29">
            <v>2118</v>
          </cell>
          <cell r="CU29">
            <v>6049745</v>
          </cell>
          <cell r="CV29">
            <v>15862665</v>
          </cell>
        </row>
        <row r="30">
          <cell r="A30">
            <v>35827</v>
          </cell>
          <cell r="B30">
            <v>8655</v>
          </cell>
          <cell r="D30">
            <v>8655</v>
          </cell>
          <cell r="F30">
            <v>7596425</v>
          </cell>
          <cell r="H30">
            <v>7596425</v>
          </cell>
          <cell r="I30">
            <v>1840159</v>
          </cell>
          <cell r="M30">
            <v>952405</v>
          </cell>
          <cell r="N30">
            <v>907718</v>
          </cell>
          <cell r="O30">
            <v>25850</v>
          </cell>
          <cell r="P30">
            <v>18837</v>
          </cell>
          <cell r="T30">
            <v>10397644</v>
          </cell>
          <cell r="U30">
            <v>803433</v>
          </cell>
          <cell r="V30">
            <v>519788</v>
          </cell>
          <cell r="X30">
            <v>197355</v>
          </cell>
          <cell r="Y30">
            <v>66915</v>
          </cell>
          <cell r="Z30">
            <v>14727</v>
          </cell>
          <cell r="AB30">
            <v>4648</v>
          </cell>
          <cell r="AD30">
            <v>413757</v>
          </cell>
          <cell r="AE30">
            <v>198</v>
          </cell>
          <cell r="AJ30">
            <v>198</v>
          </cell>
          <cell r="AK30">
            <v>2351079</v>
          </cell>
          <cell r="AL30">
            <v>730038</v>
          </cell>
          <cell r="AM30">
            <v>67699</v>
          </cell>
          <cell r="AN30">
            <v>63001</v>
          </cell>
          <cell r="AO30">
            <v>763400</v>
          </cell>
          <cell r="AP30">
            <v>584511</v>
          </cell>
          <cell r="AQ30">
            <v>142430</v>
          </cell>
          <cell r="AR30">
            <v>5487</v>
          </cell>
          <cell r="AU30">
            <v>5487</v>
          </cell>
          <cell r="AV30">
            <v>36080</v>
          </cell>
          <cell r="AW30">
            <v>58</v>
          </cell>
          <cell r="AX30">
            <v>264</v>
          </cell>
          <cell r="AY30">
            <v>2911</v>
          </cell>
          <cell r="AZ30">
            <v>32847</v>
          </cell>
          <cell r="BB30">
            <v>3610034</v>
          </cell>
          <cell r="BD30">
            <v>1972547</v>
          </cell>
          <cell r="BE30">
            <v>102629</v>
          </cell>
          <cell r="BF30">
            <v>2075176</v>
          </cell>
          <cell r="BG30">
            <v>16082854</v>
          </cell>
          <cell r="BH30">
            <v>2066429</v>
          </cell>
          <cell r="BI30">
            <v>4360908</v>
          </cell>
          <cell r="BM30">
            <v>673427</v>
          </cell>
          <cell r="BO30">
            <v>2673854</v>
          </cell>
          <cell r="BP30">
            <v>35160</v>
          </cell>
          <cell r="BX30">
            <v>9809778</v>
          </cell>
          <cell r="CD30">
            <v>227380</v>
          </cell>
          <cell r="CE30">
            <v>224233</v>
          </cell>
          <cell r="CF30">
            <v>3147</v>
          </cell>
          <cell r="CG30">
            <v>6039456</v>
          </cell>
          <cell r="CH30">
            <v>3292538</v>
          </cell>
          <cell r="CI30">
            <v>527069</v>
          </cell>
          <cell r="CJ30">
            <v>110571</v>
          </cell>
          <cell r="CK30">
            <v>151707</v>
          </cell>
          <cell r="CL30">
            <v>592242</v>
          </cell>
          <cell r="CM30">
            <v>519541</v>
          </cell>
          <cell r="CN30">
            <v>94045</v>
          </cell>
          <cell r="CO30">
            <v>751743</v>
          </cell>
          <cell r="CP30">
            <v>3986</v>
          </cell>
          <cell r="CQ30">
            <v>2254</v>
          </cell>
          <cell r="CU30">
            <v>6273076</v>
          </cell>
          <cell r="CV30">
            <v>16082854</v>
          </cell>
        </row>
        <row r="31">
          <cell r="A31">
            <v>35855</v>
          </cell>
          <cell r="B31">
            <v>8541</v>
          </cell>
          <cell r="D31">
            <v>8541</v>
          </cell>
          <cell r="F31">
            <v>7576514</v>
          </cell>
          <cell r="H31">
            <v>7576514</v>
          </cell>
          <cell r="I31">
            <v>1843643</v>
          </cell>
          <cell r="M31">
            <v>996560</v>
          </cell>
          <cell r="N31">
            <v>921933</v>
          </cell>
          <cell r="O31">
            <v>25850</v>
          </cell>
          <cell r="P31">
            <v>48777</v>
          </cell>
          <cell r="T31">
            <v>10425258</v>
          </cell>
          <cell r="U31">
            <v>795592</v>
          </cell>
          <cell r="V31">
            <v>503288</v>
          </cell>
          <cell r="X31">
            <v>195055</v>
          </cell>
          <cell r="Y31">
            <v>76626</v>
          </cell>
          <cell r="Z31">
            <v>15837</v>
          </cell>
          <cell r="AB31">
            <v>4786</v>
          </cell>
          <cell r="AD31">
            <v>423960</v>
          </cell>
          <cell r="AE31">
            <v>198</v>
          </cell>
          <cell r="AJ31">
            <v>198</v>
          </cell>
          <cell r="AK31">
            <v>1569797</v>
          </cell>
          <cell r="AL31">
            <v>729078</v>
          </cell>
          <cell r="AM31">
            <v>57699</v>
          </cell>
          <cell r="AN31">
            <v>56373</v>
          </cell>
          <cell r="AP31">
            <v>582856</v>
          </cell>
          <cell r="AQ31">
            <v>143791</v>
          </cell>
          <cell r="AR31">
            <v>5222</v>
          </cell>
          <cell r="AU31">
            <v>5222</v>
          </cell>
          <cell r="AV31">
            <v>52205</v>
          </cell>
          <cell r="AW31">
            <v>149</v>
          </cell>
          <cell r="AX31">
            <v>177</v>
          </cell>
          <cell r="AY31">
            <v>2767</v>
          </cell>
          <cell r="AZ31">
            <v>49112</v>
          </cell>
          <cell r="BB31">
            <v>2846974</v>
          </cell>
          <cell r="BD31">
            <v>1972547</v>
          </cell>
          <cell r="BE31">
            <v>164602</v>
          </cell>
          <cell r="BF31">
            <v>2137149</v>
          </cell>
          <cell r="BG31">
            <v>15409381</v>
          </cell>
          <cell r="BH31">
            <v>1310003</v>
          </cell>
          <cell r="BI31">
            <v>4354428</v>
          </cell>
          <cell r="BM31">
            <v>673427</v>
          </cell>
          <cell r="BO31">
            <v>2673604</v>
          </cell>
          <cell r="BP31">
            <v>35118</v>
          </cell>
          <cell r="BX31">
            <v>9046580</v>
          </cell>
          <cell r="CD31">
            <v>201901</v>
          </cell>
          <cell r="CE31">
            <v>198754</v>
          </cell>
          <cell r="CF31">
            <v>3147</v>
          </cell>
          <cell r="CG31">
            <v>6154603</v>
          </cell>
          <cell r="CH31">
            <v>3346065</v>
          </cell>
          <cell r="CI31">
            <v>465440</v>
          </cell>
          <cell r="CJ31">
            <v>115721</v>
          </cell>
          <cell r="CK31">
            <v>164475</v>
          </cell>
          <cell r="CL31">
            <v>600126</v>
          </cell>
          <cell r="CM31">
            <v>518019</v>
          </cell>
          <cell r="CN31">
            <v>87036</v>
          </cell>
          <cell r="CO31">
            <v>857721</v>
          </cell>
          <cell r="CP31">
            <v>3983</v>
          </cell>
          <cell r="CQ31">
            <v>2314</v>
          </cell>
          <cell r="CU31">
            <v>6362801</v>
          </cell>
          <cell r="CV31">
            <v>15409381</v>
          </cell>
        </row>
        <row r="32">
          <cell r="A32">
            <v>35886</v>
          </cell>
          <cell r="B32">
            <v>8433</v>
          </cell>
          <cell r="D32">
            <v>8433</v>
          </cell>
          <cell r="F32">
            <v>7532170</v>
          </cell>
          <cell r="H32">
            <v>7532170</v>
          </cell>
          <cell r="I32">
            <v>1892246</v>
          </cell>
          <cell r="M32">
            <v>1010801</v>
          </cell>
          <cell r="N32">
            <v>907733</v>
          </cell>
          <cell r="O32">
            <v>25850</v>
          </cell>
          <cell r="P32">
            <v>77218</v>
          </cell>
          <cell r="T32">
            <v>10443650</v>
          </cell>
          <cell r="U32">
            <v>812727</v>
          </cell>
          <cell r="V32">
            <v>520305</v>
          </cell>
          <cell r="X32">
            <v>193115</v>
          </cell>
          <cell r="Y32">
            <v>76058</v>
          </cell>
          <cell r="Z32">
            <v>16444</v>
          </cell>
          <cell r="AB32">
            <v>6805</v>
          </cell>
          <cell r="AD32">
            <v>438832</v>
          </cell>
          <cell r="AE32">
            <v>198</v>
          </cell>
          <cell r="AJ32">
            <v>198</v>
          </cell>
          <cell r="AK32">
            <v>1444401</v>
          </cell>
          <cell r="AL32">
            <v>620725</v>
          </cell>
          <cell r="AM32">
            <v>71012</v>
          </cell>
          <cell r="AN32">
            <v>61160</v>
          </cell>
          <cell r="AP32">
            <v>552657</v>
          </cell>
          <cell r="AQ32">
            <v>138847</v>
          </cell>
          <cell r="AR32">
            <v>7132</v>
          </cell>
          <cell r="AU32">
            <v>7132</v>
          </cell>
          <cell r="AV32">
            <v>38683</v>
          </cell>
          <cell r="AW32">
            <v>104</v>
          </cell>
          <cell r="AX32">
            <v>96</v>
          </cell>
          <cell r="AY32">
            <v>3190</v>
          </cell>
          <cell r="AZ32">
            <v>35293</v>
          </cell>
          <cell r="BB32">
            <v>2741973</v>
          </cell>
          <cell r="BD32">
            <v>1972547</v>
          </cell>
          <cell r="BE32">
            <v>197111</v>
          </cell>
          <cell r="BF32">
            <v>2169658</v>
          </cell>
          <cell r="BG32">
            <v>15355281</v>
          </cell>
          <cell r="BH32">
            <v>1310003</v>
          </cell>
          <cell r="BI32">
            <v>4354398</v>
          </cell>
          <cell r="BM32">
            <v>674162</v>
          </cell>
          <cell r="BO32">
            <v>2673802</v>
          </cell>
          <cell r="BP32">
            <v>34654</v>
          </cell>
          <cell r="BX32">
            <v>9047019</v>
          </cell>
          <cell r="CD32">
            <v>191727</v>
          </cell>
          <cell r="CE32">
            <v>188580</v>
          </cell>
          <cell r="CF32">
            <v>3147</v>
          </cell>
          <cell r="CG32">
            <v>6110247</v>
          </cell>
          <cell r="CH32">
            <v>3286127</v>
          </cell>
          <cell r="CI32">
            <v>526787</v>
          </cell>
          <cell r="CJ32">
            <v>110267</v>
          </cell>
          <cell r="CK32">
            <v>130066</v>
          </cell>
          <cell r="CL32">
            <v>605937</v>
          </cell>
          <cell r="CM32">
            <v>536751</v>
          </cell>
          <cell r="CN32">
            <v>94135</v>
          </cell>
          <cell r="CO32">
            <v>820177</v>
          </cell>
          <cell r="CP32">
            <v>3983</v>
          </cell>
          <cell r="CQ32">
            <v>2305</v>
          </cell>
          <cell r="CU32">
            <v>6308262</v>
          </cell>
          <cell r="CV32">
            <v>15355281</v>
          </cell>
        </row>
        <row r="33">
          <cell r="A33">
            <v>35916</v>
          </cell>
          <cell r="B33">
            <v>8323</v>
          </cell>
          <cell r="D33">
            <v>8323</v>
          </cell>
          <cell r="F33">
            <v>7509393</v>
          </cell>
          <cell r="H33">
            <v>7509393</v>
          </cell>
          <cell r="I33">
            <v>1915757</v>
          </cell>
          <cell r="M33">
            <v>1010805</v>
          </cell>
          <cell r="N33">
            <v>907733</v>
          </cell>
          <cell r="O33">
            <v>25850</v>
          </cell>
          <cell r="P33">
            <v>77222</v>
          </cell>
          <cell r="T33">
            <v>10444278</v>
          </cell>
          <cell r="U33">
            <v>831793</v>
          </cell>
          <cell r="V33">
            <v>524825</v>
          </cell>
          <cell r="X33">
            <v>194651</v>
          </cell>
          <cell r="Y33">
            <v>91467</v>
          </cell>
          <cell r="Z33">
            <v>15932</v>
          </cell>
          <cell r="AB33">
            <v>4918</v>
          </cell>
          <cell r="AD33">
            <v>454229</v>
          </cell>
          <cell r="AE33">
            <v>198</v>
          </cell>
          <cell r="AJ33">
            <v>198</v>
          </cell>
          <cell r="AK33">
            <v>1470029</v>
          </cell>
          <cell r="AL33">
            <v>673698</v>
          </cell>
          <cell r="AM33">
            <v>40538</v>
          </cell>
          <cell r="AN33">
            <v>65036</v>
          </cell>
          <cell r="AP33">
            <v>550556</v>
          </cell>
          <cell r="AQ33">
            <v>140201</v>
          </cell>
          <cell r="AR33">
            <v>5226</v>
          </cell>
          <cell r="AU33">
            <v>5226</v>
          </cell>
          <cell r="AV33">
            <v>41380</v>
          </cell>
          <cell r="AW33">
            <v>38</v>
          </cell>
          <cell r="AX33">
            <v>120</v>
          </cell>
          <cell r="AY33">
            <v>12316</v>
          </cell>
          <cell r="AZ33">
            <v>28906</v>
          </cell>
          <cell r="BB33">
            <v>2802855</v>
          </cell>
          <cell r="BD33">
            <v>1972547</v>
          </cell>
          <cell r="BE33">
            <v>318582</v>
          </cell>
          <cell r="BF33">
            <v>2291129</v>
          </cell>
          <cell r="BG33">
            <v>15538262</v>
          </cell>
          <cell r="BH33">
            <v>1310003</v>
          </cell>
          <cell r="BI33">
            <v>4331282</v>
          </cell>
          <cell r="BM33">
            <v>674162</v>
          </cell>
          <cell r="BO33">
            <v>2674000</v>
          </cell>
          <cell r="BP33">
            <v>34644</v>
          </cell>
          <cell r="BX33">
            <v>9024091</v>
          </cell>
          <cell r="CD33">
            <v>186153</v>
          </cell>
          <cell r="CE33">
            <v>183006</v>
          </cell>
          <cell r="CF33">
            <v>3147</v>
          </cell>
          <cell r="CG33">
            <v>6321757</v>
          </cell>
          <cell r="CH33">
            <v>3394144</v>
          </cell>
          <cell r="CI33">
            <v>489078</v>
          </cell>
          <cell r="CJ33">
            <v>78329</v>
          </cell>
          <cell r="CK33">
            <v>135376</v>
          </cell>
          <cell r="CL33">
            <v>674438</v>
          </cell>
          <cell r="CM33">
            <v>544543</v>
          </cell>
          <cell r="CN33">
            <v>107038</v>
          </cell>
          <cell r="CO33">
            <v>898811</v>
          </cell>
          <cell r="CP33">
            <v>3983</v>
          </cell>
          <cell r="CQ33">
            <v>2278</v>
          </cell>
          <cell r="CU33">
            <v>6514171</v>
          </cell>
          <cell r="CV33">
            <v>15538262</v>
          </cell>
        </row>
        <row r="34">
          <cell r="A34">
            <v>35947</v>
          </cell>
          <cell r="B34">
            <v>8210</v>
          </cell>
          <cell r="D34">
            <v>8210</v>
          </cell>
          <cell r="F34">
            <v>7493831</v>
          </cell>
          <cell r="H34">
            <v>7493831</v>
          </cell>
          <cell r="I34">
            <v>1969704</v>
          </cell>
          <cell r="M34">
            <v>1010880</v>
          </cell>
          <cell r="N34">
            <v>907733</v>
          </cell>
          <cell r="O34">
            <v>25700</v>
          </cell>
          <cell r="P34">
            <v>77447</v>
          </cell>
          <cell r="T34">
            <v>10482625</v>
          </cell>
          <cell r="U34">
            <v>837265</v>
          </cell>
          <cell r="V34">
            <v>547214</v>
          </cell>
          <cell r="X34">
            <v>184470</v>
          </cell>
          <cell r="Y34">
            <v>85232</v>
          </cell>
          <cell r="Z34">
            <v>16521</v>
          </cell>
          <cell r="AB34">
            <v>3828</v>
          </cell>
          <cell r="AD34">
            <v>436330</v>
          </cell>
          <cell r="AE34">
            <v>198</v>
          </cell>
          <cell r="AJ34">
            <v>198</v>
          </cell>
          <cell r="AK34">
            <v>1472369</v>
          </cell>
          <cell r="AL34">
            <v>736775</v>
          </cell>
          <cell r="AM34">
            <v>10698</v>
          </cell>
          <cell r="AN34">
            <v>63769</v>
          </cell>
          <cell r="AP34">
            <v>519759</v>
          </cell>
          <cell r="AQ34">
            <v>141368</v>
          </cell>
          <cell r="AR34">
            <v>5186</v>
          </cell>
          <cell r="AU34">
            <v>5186</v>
          </cell>
          <cell r="AV34">
            <v>38421</v>
          </cell>
          <cell r="AW34">
            <v>44</v>
          </cell>
          <cell r="AX34">
            <v>195</v>
          </cell>
          <cell r="AY34">
            <v>2272</v>
          </cell>
          <cell r="AZ34">
            <v>35910</v>
          </cell>
          <cell r="BB34">
            <v>2789769</v>
          </cell>
          <cell r="BD34">
            <v>1972547</v>
          </cell>
          <cell r="BE34">
            <v>334336</v>
          </cell>
          <cell r="BF34">
            <v>2306883</v>
          </cell>
          <cell r="BG34">
            <v>15579277</v>
          </cell>
          <cell r="BH34">
            <v>1310003</v>
          </cell>
          <cell r="BI34">
            <v>4330052</v>
          </cell>
          <cell r="BM34">
            <v>674333</v>
          </cell>
          <cell r="BO34">
            <v>2673798</v>
          </cell>
          <cell r="BP34">
            <v>82752</v>
          </cell>
          <cell r="BX34">
            <v>9070938</v>
          </cell>
          <cell r="CD34">
            <v>178815</v>
          </cell>
          <cell r="CE34">
            <v>175668</v>
          </cell>
          <cell r="CF34">
            <v>3147</v>
          </cell>
          <cell r="CG34">
            <v>6323280</v>
          </cell>
          <cell r="CH34">
            <v>3311770</v>
          </cell>
          <cell r="CI34">
            <v>473726</v>
          </cell>
          <cell r="CJ34">
            <v>83738</v>
          </cell>
          <cell r="CK34">
            <v>136224</v>
          </cell>
          <cell r="CL34">
            <v>681994</v>
          </cell>
          <cell r="CM34">
            <v>537406</v>
          </cell>
          <cell r="CN34">
            <v>107054</v>
          </cell>
          <cell r="CO34">
            <v>991368</v>
          </cell>
          <cell r="CP34">
            <v>3983</v>
          </cell>
          <cell r="CQ34">
            <v>2261</v>
          </cell>
          <cell r="CU34">
            <v>6508339</v>
          </cell>
          <cell r="CV34">
            <v>15579276</v>
          </cell>
        </row>
        <row r="35">
          <cell r="A35">
            <v>35977</v>
          </cell>
          <cell r="B35">
            <v>8470</v>
          </cell>
          <cell r="D35">
            <v>8470</v>
          </cell>
          <cell r="F35">
            <v>7536787</v>
          </cell>
          <cell r="H35">
            <v>7536787</v>
          </cell>
          <cell r="I35">
            <v>1993951</v>
          </cell>
          <cell r="M35">
            <v>995041</v>
          </cell>
          <cell r="N35">
            <v>891898</v>
          </cell>
          <cell r="O35">
            <v>25700</v>
          </cell>
          <cell r="P35">
            <v>77443</v>
          </cell>
          <cell r="T35">
            <v>10534249</v>
          </cell>
          <cell r="U35">
            <v>907934</v>
          </cell>
          <cell r="V35">
            <v>548550</v>
          </cell>
          <cell r="X35">
            <v>187597</v>
          </cell>
          <cell r="Y35">
            <v>146648</v>
          </cell>
          <cell r="Z35">
            <v>21350</v>
          </cell>
          <cell r="AB35">
            <v>3789</v>
          </cell>
          <cell r="AD35">
            <v>440823</v>
          </cell>
          <cell r="AE35">
            <v>198</v>
          </cell>
          <cell r="AJ35">
            <v>198</v>
          </cell>
          <cell r="AK35">
            <v>1407963</v>
          </cell>
          <cell r="AL35">
            <v>777994</v>
          </cell>
          <cell r="AM35">
            <v>11195</v>
          </cell>
          <cell r="AN35">
            <v>66893</v>
          </cell>
          <cell r="AP35">
            <v>408940</v>
          </cell>
          <cell r="AQ35">
            <v>142941</v>
          </cell>
          <cell r="AR35">
            <v>5186</v>
          </cell>
          <cell r="AU35">
            <v>5186</v>
          </cell>
          <cell r="AV35">
            <v>14815</v>
          </cell>
          <cell r="AW35">
            <v>29</v>
          </cell>
          <cell r="AX35">
            <v>84</v>
          </cell>
          <cell r="AY35">
            <v>6843</v>
          </cell>
          <cell r="AZ35">
            <v>7859</v>
          </cell>
          <cell r="BB35">
            <v>2776919</v>
          </cell>
          <cell r="BD35">
            <v>1972547</v>
          </cell>
          <cell r="BE35">
            <v>480469</v>
          </cell>
          <cell r="BF35">
            <v>2453016</v>
          </cell>
          <cell r="BG35">
            <v>15764184</v>
          </cell>
          <cell r="BH35">
            <v>1310003</v>
          </cell>
          <cell r="BI35">
            <v>4316758</v>
          </cell>
          <cell r="BM35">
            <v>734165</v>
          </cell>
          <cell r="BO35">
            <v>2657945</v>
          </cell>
          <cell r="BP35">
            <v>34673</v>
          </cell>
          <cell r="BX35">
            <v>9053544</v>
          </cell>
          <cell r="CD35">
            <v>192859</v>
          </cell>
          <cell r="CE35">
            <v>189712</v>
          </cell>
          <cell r="CF35">
            <v>3147</v>
          </cell>
          <cell r="CG35">
            <v>6513653</v>
          </cell>
          <cell r="CH35">
            <v>3252913</v>
          </cell>
          <cell r="CI35">
            <v>542878</v>
          </cell>
          <cell r="CJ35">
            <v>81396</v>
          </cell>
          <cell r="CK35">
            <v>140805</v>
          </cell>
          <cell r="CL35">
            <v>690757</v>
          </cell>
          <cell r="CM35">
            <v>583956</v>
          </cell>
          <cell r="CN35">
            <v>127533</v>
          </cell>
          <cell r="CO35">
            <v>1093415</v>
          </cell>
          <cell r="CP35">
            <v>3983</v>
          </cell>
          <cell r="CQ35">
            <v>145</v>
          </cell>
          <cell r="CU35">
            <v>6710640</v>
          </cell>
          <cell r="CV35">
            <v>15764184</v>
          </cell>
        </row>
        <row r="36">
          <cell r="A36">
            <v>36008</v>
          </cell>
          <cell r="B36">
            <v>8240</v>
          </cell>
          <cell r="D36">
            <v>8240</v>
          </cell>
          <cell r="F36">
            <v>7594665</v>
          </cell>
          <cell r="H36">
            <v>7594665</v>
          </cell>
          <cell r="I36">
            <v>1927219</v>
          </cell>
          <cell r="M36">
            <v>995041</v>
          </cell>
          <cell r="N36">
            <v>891898</v>
          </cell>
          <cell r="O36">
            <v>25700</v>
          </cell>
          <cell r="P36">
            <v>77443</v>
          </cell>
          <cell r="T36">
            <v>10525165</v>
          </cell>
          <cell r="U36">
            <v>852042</v>
          </cell>
          <cell r="V36">
            <v>530943</v>
          </cell>
          <cell r="X36">
            <v>188775</v>
          </cell>
          <cell r="Y36">
            <v>109674</v>
          </cell>
          <cell r="Z36">
            <v>19090</v>
          </cell>
          <cell r="AB36">
            <v>3560</v>
          </cell>
          <cell r="AD36">
            <v>452344</v>
          </cell>
          <cell r="AE36">
            <v>198</v>
          </cell>
          <cell r="AJ36">
            <v>198</v>
          </cell>
          <cell r="AK36">
            <v>1478124</v>
          </cell>
          <cell r="AL36">
            <v>845191</v>
          </cell>
          <cell r="AM36">
            <v>13574</v>
          </cell>
          <cell r="AN36">
            <v>63564</v>
          </cell>
          <cell r="AP36">
            <v>411434</v>
          </cell>
          <cell r="AQ36">
            <v>144361</v>
          </cell>
          <cell r="AR36">
            <v>5236</v>
          </cell>
          <cell r="AU36">
            <v>5236</v>
          </cell>
          <cell r="AV36">
            <v>11770</v>
          </cell>
          <cell r="AW36">
            <v>40</v>
          </cell>
          <cell r="AX36">
            <v>171</v>
          </cell>
          <cell r="AY36">
            <v>3274</v>
          </cell>
          <cell r="AZ36">
            <v>8285</v>
          </cell>
          <cell r="BB36">
            <v>2799714</v>
          </cell>
          <cell r="BD36">
            <v>1972547</v>
          </cell>
          <cell r="BE36">
            <v>514953</v>
          </cell>
          <cell r="BF36">
            <v>2487500</v>
          </cell>
          <cell r="BG36">
            <v>15812379</v>
          </cell>
          <cell r="BH36">
            <v>1310003</v>
          </cell>
          <cell r="BI36">
            <v>4316852</v>
          </cell>
          <cell r="BM36">
            <v>734057</v>
          </cell>
          <cell r="BO36">
            <v>2644095</v>
          </cell>
          <cell r="BP36">
            <v>34662</v>
          </cell>
          <cell r="BX36">
            <v>9039669</v>
          </cell>
          <cell r="CD36">
            <v>189637</v>
          </cell>
          <cell r="CE36">
            <v>186490</v>
          </cell>
          <cell r="CF36">
            <v>3147</v>
          </cell>
          <cell r="CG36">
            <v>6578955</v>
          </cell>
          <cell r="CH36">
            <v>3263967</v>
          </cell>
          <cell r="CI36">
            <v>609577</v>
          </cell>
          <cell r="CJ36">
            <v>87537</v>
          </cell>
          <cell r="CK36">
            <v>148080</v>
          </cell>
          <cell r="CL36">
            <v>702831</v>
          </cell>
          <cell r="CM36">
            <v>462245</v>
          </cell>
          <cell r="CN36">
            <v>105682</v>
          </cell>
          <cell r="CO36">
            <v>1199036</v>
          </cell>
          <cell r="CP36">
            <v>3983</v>
          </cell>
          <cell r="CQ36">
            <v>135</v>
          </cell>
          <cell r="CU36">
            <v>6772710</v>
          </cell>
          <cell r="CV36">
            <v>15812379</v>
          </cell>
        </row>
        <row r="37">
          <cell r="A37">
            <v>36039</v>
          </cell>
          <cell r="B37">
            <v>8122</v>
          </cell>
          <cell r="D37">
            <v>8122</v>
          </cell>
          <cell r="F37">
            <v>7597267</v>
          </cell>
          <cell r="H37">
            <v>7597267</v>
          </cell>
          <cell r="I37">
            <v>1912776</v>
          </cell>
          <cell r="M37">
            <v>995041</v>
          </cell>
          <cell r="N37">
            <v>891898</v>
          </cell>
          <cell r="O37">
            <v>25700</v>
          </cell>
          <cell r="P37">
            <v>77443</v>
          </cell>
          <cell r="T37">
            <v>10513206</v>
          </cell>
          <cell r="U37">
            <v>823778</v>
          </cell>
          <cell r="V37">
            <v>517453</v>
          </cell>
          <cell r="X37">
            <v>181348</v>
          </cell>
          <cell r="Y37">
            <v>103741</v>
          </cell>
          <cell r="Z37">
            <v>17755</v>
          </cell>
          <cell r="AB37">
            <v>3481</v>
          </cell>
          <cell r="AD37">
            <v>453118</v>
          </cell>
          <cell r="AE37">
            <v>198</v>
          </cell>
          <cell r="AJ37">
            <v>198</v>
          </cell>
          <cell r="AK37">
            <v>1674080</v>
          </cell>
          <cell r="AL37">
            <v>922034</v>
          </cell>
          <cell r="AM37">
            <v>31319</v>
          </cell>
          <cell r="AN37">
            <v>57331</v>
          </cell>
          <cell r="AP37">
            <v>518623</v>
          </cell>
          <cell r="AQ37">
            <v>144773</v>
          </cell>
          <cell r="AR37">
            <v>10</v>
          </cell>
          <cell r="AU37">
            <v>10</v>
          </cell>
          <cell r="AV37">
            <v>6429</v>
          </cell>
          <cell r="AW37">
            <v>31</v>
          </cell>
          <cell r="AX37">
            <v>49</v>
          </cell>
          <cell r="AY37">
            <v>179</v>
          </cell>
          <cell r="AZ37">
            <v>6170</v>
          </cell>
          <cell r="BB37">
            <v>2957613</v>
          </cell>
          <cell r="BD37">
            <v>1972547</v>
          </cell>
          <cell r="BE37">
            <v>323295</v>
          </cell>
          <cell r="BF37">
            <v>2295842</v>
          </cell>
          <cell r="BG37">
            <v>15766661</v>
          </cell>
          <cell r="BH37">
            <v>1310003</v>
          </cell>
          <cell r="BI37">
            <v>4308665</v>
          </cell>
          <cell r="BM37">
            <v>755948</v>
          </cell>
          <cell r="BO37">
            <v>2644095</v>
          </cell>
          <cell r="BP37">
            <v>34660</v>
          </cell>
          <cell r="BX37">
            <v>9053371</v>
          </cell>
          <cell r="CD37">
            <v>190728</v>
          </cell>
          <cell r="CE37">
            <v>187581</v>
          </cell>
          <cell r="CF37">
            <v>3147</v>
          </cell>
          <cell r="CG37">
            <v>6518458</v>
          </cell>
          <cell r="CH37">
            <v>3352398</v>
          </cell>
          <cell r="CI37">
            <v>636896</v>
          </cell>
          <cell r="CJ37">
            <v>93141</v>
          </cell>
          <cell r="CK37">
            <v>153012</v>
          </cell>
          <cell r="CL37">
            <v>739426</v>
          </cell>
          <cell r="CM37">
            <v>458685</v>
          </cell>
          <cell r="CN37">
            <v>121355</v>
          </cell>
          <cell r="CO37">
            <v>963545</v>
          </cell>
          <cell r="CP37">
            <v>3983</v>
          </cell>
          <cell r="CQ37">
            <v>121</v>
          </cell>
          <cell r="CU37">
            <v>6713290</v>
          </cell>
          <cell r="CV37">
            <v>15766661</v>
          </cell>
        </row>
        <row r="38">
          <cell r="A38">
            <v>36069</v>
          </cell>
          <cell r="B38">
            <v>8059</v>
          </cell>
          <cell r="D38">
            <v>8059</v>
          </cell>
          <cell r="F38">
            <v>5250727</v>
          </cell>
          <cell r="H38">
            <v>5250727</v>
          </cell>
          <cell r="I38">
            <v>1897005</v>
          </cell>
          <cell r="M38">
            <v>986994</v>
          </cell>
          <cell r="N38">
            <v>891898</v>
          </cell>
          <cell r="O38">
            <v>25700</v>
          </cell>
          <cell r="P38">
            <v>69396</v>
          </cell>
          <cell r="T38">
            <v>8142785</v>
          </cell>
          <cell r="U38">
            <v>839066</v>
          </cell>
          <cell r="V38">
            <v>491354</v>
          </cell>
          <cell r="X38">
            <v>176331</v>
          </cell>
          <cell r="Y38">
            <v>152783</v>
          </cell>
          <cell r="Z38">
            <v>15017</v>
          </cell>
          <cell r="AB38">
            <v>3581</v>
          </cell>
          <cell r="AD38">
            <v>443677</v>
          </cell>
          <cell r="AE38">
            <v>204</v>
          </cell>
          <cell r="AJ38">
            <v>204</v>
          </cell>
          <cell r="AK38">
            <v>2874130</v>
          </cell>
          <cell r="AL38">
            <v>1269648</v>
          </cell>
          <cell r="AM38">
            <v>29974</v>
          </cell>
          <cell r="AN38">
            <v>56403</v>
          </cell>
          <cell r="AP38">
            <v>968372</v>
          </cell>
          <cell r="AQ38">
            <v>549733</v>
          </cell>
          <cell r="AR38">
            <v>610</v>
          </cell>
          <cell r="AU38">
            <v>610</v>
          </cell>
          <cell r="AV38">
            <v>34725</v>
          </cell>
          <cell r="AW38">
            <v>295</v>
          </cell>
          <cell r="AX38">
            <v>41</v>
          </cell>
          <cell r="AY38">
            <v>367</v>
          </cell>
          <cell r="AZ38">
            <v>34022</v>
          </cell>
          <cell r="BB38">
            <v>4192412</v>
          </cell>
          <cell r="BD38">
            <v>1972547</v>
          </cell>
          <cell r="BE38">
            <v>56090</v>
          </cell>
          <cell r="BF38">
            <v>2028637</v>
          </cell>
          <cell r="BG38">
            <v>14363834</v>
          </cell>
          <cell r="BH38">
            <v>1310003</v>
          </cell>
          <cell r="BI38">
            <v>4306710</v>
          </cell>
          <cell r="BM38">
            <v>761108</v>
          </cell>
          <cell r="BO38">
            <v>292911</v>
          </cell>
          <cell r="BP38">
            <v>34656</v>
          </cell>
          <cell r="BX38">
            <v>6705388</v>
          </cell>
          <cell r="BY38">
            <v>339006</v>
          </cell>
          <cell r="BZ38">
            <v>339006</v>
          </cell>
          <cell r="CC38">
            <v>339006</v>
          </cell>
          <cell r="CD38">
            <v>274189</v>
          </cell>
          <cell r="CE38">
            <v>270925</v>
          </cell>
          <cell r="CF38">
            <v>3264</v>
          </cell>
          <cell r="CG38">
            <v>7041165</v>
          </cell>
          <cell r="CH38">
            <v>3529709</v>
          </cell>
          <cell r="CI38">
            <v>638589</v>
          </cell>
          <cell r="CJ38">
            <v>102014</v>
          </cell>
          <cell r="CK38">
            <v>157274</v>
          </cell>
          <cell r="CL38">
            <v>790518</v>
          </cell>
          <cell r="CM38">
            <v>488566</v>
          </cell>
          <cell r="CN38">
            <v>204072</v>
          </cell>
          <cell r="CO38">
            <v>1130423</v>
          </cell>
          <cell r="CP38">
            <v>3983</v>
          </cell>
          <cell r="CQ38">
            <v>103</v>
          </cell>
          <cell r="CU38">
            <v>7319440</v>
          </cell>
          <cell r="CV38">
            <v>14363834</v>
          </cell>
        </row>
        <row r="39">
          <cell r="A39">
            <v>36100</v>
          </cell>
          <cell r="B39">
            <v>83630</v>
          </cell>
          <cell r="D39">
            <v>83630</v>
          </cell>
          <cell r="F39">
            <v>5237739</v>
          </cell>
          <cell r="H39">
            <v>5237739</v>
          </cell>
          <cell r="I39">
            <v>1908299</v>
          </cell>
          <cell r="M39">
            <v>986993</v>
          </cell>
          <cell r="N39">
            <v>891898</v>
          </cell>
          <cell r="O39">
            <v>25700</v>
          </cell>
          <cell r="P39">
            <v>69395</v>
          </cell>
          <cell r="T39">
            <v>8216661</v>
          </cell>
          <cell r="U39">
            <v>926458</v>
          </cell>
          <cell r="V39">
            <v>506256</v>
          </cell>
          <cell r="X39">
            <v>178523</v>
          </cell>
          <cell r="Y39">
            <v>220455</v>
          </cell>
          <cell r="Z39">
            <v>17686</v>
          </cell>
          <cell r="AB39">
            <v>3538</v>
          </cell>
          <cell r="AD39">
            <v>456143</v>
          </cell>
          <cell r="AE39">
            <v>204</v>
          </cell>
          <cell r="AJ39">
            <v>204</v>
          </cell>
          <cell r="AK39">
            <v>2729960</v>
          </cell>
          <cell r="AL39">
            <v>1262992</v>
          </cell>
          <cell r="AM39">
            <v>15074</v>
          </cell>
          <cell r="AN39">
            <v>58996</v>
          </cell>
          <cell r="AP39">
            <v>841005</v>
          </cell>
          <cell r="AQ39">
            <v>551893</v>
          </cell>
          <cell r="AR39">
            <v>10</v>
          </cell>
          <cell r="AU39">
            <v>10</v>
          </cell>
          <cell r="AV39">
            <v>25478</v>
          </cell>
          <cell r="AW39">
            <v>910</v>
          </cell>
          <cell r="AX39">
            <v>115</v>
          </cell>
          <cell r="AY39">
            <v>13831</v>
          </cell>
          <cell r="AZ39">
            <v>10622</v>
          </cell>
          <cell r="BB39">
            <v>4138253</v>
          </cell>
          <cell r="BD39">
            <v>1972547</v>
          </cell>
          <cell r="BE39">
            <v>277973</v>
          </cell>
          <cell r="BF39">
            <v>2250520</v>
          </cell>
          <cell r="BG39">
            <v>14605434</v>
          </cell>
          <cell r="BH39">
            <v>1310003</v>
          </cell>
          <cell r="BI39">
            <v>4305235</v>
          </cell>
          <cell r="BM39">
            <v>760407</v>
          </cell>
          <cell r="BO39">
            <v>292911</v>
          </cell>
          <cell r="BP39">
            <v>34697</v>
          </cell>
          <cell r="BX39">
            <v>6703253</v>
          </cell>
          <cell r="BY39">
            <v>337856</v>
          </cell>
          <cell r="BZ39">
            <v>337856</v>
          </cell>
          <cell r="CC39">
            <v>337856</v>
          </cell>
          <cell r="CD39">
            <v>353560</v>
          </cell>
          <cell r="CE39">
            <v>350297</v>
          </cell>
          <cell r="CF39">
            <v>3263</v>
          </cell>
          <cell r="CG39">
            <v>7206702</v>
          </cell>
          <cell r="CH39">
            <v>3734039</v>
          </cell>
          <cell r="CI39">
            <v>687263</v>
          </cell>
          <cell r="CJ39">
            <v>108934</v>
          </cell>
          <cell r="CK39">
            <v>157421</v>
          </cell>
          <cell r="CL39">
            <v>880913</v>
          </cell>
          <cell r="CM39">
            <v>468747</v>
          </cell>
          <cell r="CN39">
            <v>185839</v>
          </cell>
          <cell r="CO39">
            <v>983546</v>
          </cell>
          <cell r="CP39">
            <v>3983</v>
          </cell>
          <cell r="CQ39">
            <v>80</v>
          </cell>
          <cell r="CU39">
            <v>7564325</v>
          </cell>
          <cell r="CV39">
            <v>14605434</v>
          </cell>
        </row>
        <row r="40">
          <cell r="A40">
            <v>36130</v>
          </cell>
          <cell r="B40">
            <v>83020</v>
          </cell>
          <cell r="D40">
            <v>83020</v>
          </cell>
          <cell r="F40">
            <v>5229200</v>
          </cell>
          <cell r="H40">
            <v>5229200</v>
          </cell>
          <cell r="I40">
            <v>1920809</v>
          </cell>
          <cell r="M40">
            <v>994543</v>
          </cell>
          <cell r="N40">
            <v>891898</v>
          </cell>
          <cell r="O40">
            <v>25700</v>
          </cell>
          <cell r="P40">
            <v>69395</v>
          </cell>
          <cell r="R40">
            <v>7550</v>
          </cell>
          <cell r="T40">
            <v>8227572</v>
          </cell>
          <cell r="U40">
            <v>948215</v>
          </cell>
          <cell r="V40">
            <v>556394</v>
          </cell>
          <cell r="X40">
            <v>193007</v>
          </cell>
          <cell r="Y40">
            <v>177763</v>
          </cell>
          <cell r="Z40">
            <v>20150</v>
          </cell>
          <cell r="AB40">
            <v>901</v>
          </cell>
          <cell r="AD40">
            <v>460539</v>
          </cell>
          <cell r="AK40">
            <v>3330301</v>
          </cell>
          <cell r="AL40">
            <v>1357878</v>
          </cell>
          <cell r="AM40">
            <v>15074</v>
          </cell>
          <cell r="AN40">
            <v>60545</v>
          </cell>
          <cell r="AP40">
            <v>985906</v>
          </cell>
          <cell r="AQ40">
            <v>910898</v>
          </cell>
          <cell r="AR40">
            <v>10</v>
          </cell>
          <cell r="AU40">
            <v>10</v>
          </cell>
          <cell r="AV40">
            <v>18238</v>
          </cell>
          <cell r="AW40">
            <v>315</v>
          </cell>
          <cell r="AX40">
            <v>10</v>
          </cell>
          <cell r="AY40">
            <v>3402</v>
          </cell>
          <cell r="AZ40">
            <v>14511</v>
          </cell>
          <cell r="BB40">
            <v>4757303</v>
          </cell>
          <cell r="BD40">
            <v>1972547</v>
          </cell>
          <cell r="BE40">
            <v>254302</v>
          </cell>
          <cell r="BF40">
            <v>2226849</v>
          </cell>
          <cell r="BG40">
            <v>15211724</v>
          </cell>
          <cell r="BH40">
            <v>1310003</v>
          </cell>
          <cell r="BI40">
            <v>4299187</v>
          </cell>
          <cell r="BM40">
            <v>761479</v>
          </cell>
          <cell r="BO40">
            <v>291926</v>
          </cell>
          <cell r="BP40">
            <v>34668</v>
          </cell>
          <cell r="BX40">
            <v>6697263</v>
          </cell>
          <cell r="BY40">
            <v>377319</v>
          </cell>
          <cell r="BZ40">
            <v>377319</v>
          </cell>
          <cell r="CC40">
            <v>377319</v>
          </cell>
          <cell r="CD40">
            <v>379428</v>
          </cell>
          <cell r="CE40">
            <v>376165</v>
          </cell>
          <cell r="CF40">
            <v>3263</v>
          </cell>
          <cell r="CG40">
            <v>7753274</v>
          </cell>
          <cell r="CH40">
            <v>4059121</v>
          </cell>
          <cell r="CI40">
            <v>627601</v>
          </cell>
          <cell r="CJ40">
            <v>130583</v>
          </cell>
          <cell r="CK40">
            <v>163806</v>
          </cell>
          <cell r="CL40">
            <v>892495</v>
          </cell>
          <cell r="CM40">
            <v>402566</v>
          </cell>
          <cell r="CN40">
            <v>199610</v>
          </cell>
          <cell r="CO40">
            <v>1277492</v>
          </cell>
          <cell r="CP40">
            <v>3983</v>
          </cell>
          <cell r="CQ40">
            <v>60</v>
          </cell>
          <cell r="CS40">
            <v>397</v>
          </cell>
          <cell r="CU40">
            <v>8137142</v>
          </cell>
          <cell r="CV40">
            <v>15211724</v>
          </cell>
        </row>
        <row r="41">
          <cell r="A41">
            <v>36160</v>
          </cell>
          <cell r="B41">
            <v>82350</v>
          </cell>
          <cell r="D41">
            <v>82350</v>
          </cell>
          <cell r="F41">
            <v>7546191</v>
          </cell>
          <cell r="H41">
            <v>7546191</v>
          </cell>
          <cell r="I41">
            <v>1794808</v>
          </cell>
          <cell r="M41">
            <v>1131554</v>
          </cell>
          <cell r="N41">
            <v>1023349</v>
          </cell>
          <cell r="O41">
            <v>25700</v>
          </cell>
          <cell r="P41">
            <v>74955</v>
          </cell>
          <cell r="R41">
            <v>7550</v>
          </cell>
          <cell r="T41">
            <v>10554903</v>
          </cell>
          <cell r="U41">
            <v>1001489</v>
          </cell>
          <cell r="V41">
            <v>631324</v>
          </cell>
          <cell r="X41">
            <v>184410</v>
          </cell>
          <cell r="Y41">
            <v>165529</v>
          </cell>
          <cell r="Z41">
            <v>19367</v>
          </cell>
          <cell r="AB41">
            <v>859</v>
          </cell>
          <cell r="AD41">
            <v>515241</v>
          </cell>
          <cell r="AK41">
            <v>2155438</v>
          </cell>
          <cell r="AL41">
            <v>1004406</v>
          </cell>
          <cell r="AM41">
            <v>73074</v>
          </cell>
          <cell r="AN41">
            <v>56775</v>
          </cell>
          <cell r="AP41">
            <v>818757</v>
          </cell>
          <cell r="AQ41">
            <v>202426</v>
          </cell>
          <cell r="AR41">
            <v>40</v>
          </cell>
          <cell r="AU41">
            <v>40</v>
          </cell>
          <cell r="AV41">
            <v>22476</v>
          </cell>
          <cell r="AW41">
            <v>60</v>
          </cell>
          <cell r="AX41">
            <v>31</v>
          </cell>
          <cell r="AY41">
            <v>7946</v>
          </cell>
          <cell r="AZ41">
            <v>14439</v>
          </cell>
          <cell r="BB41">
            <v>3694684</v>
          </cell>
          <cell r="BD41">
            <v>1972547</v>
          </cell>
          <cell r="BE41">
            <v>1732870</v>
          </cell>
          <cell r="BF41">
            <v>3705417</v>
          </cell>
          <cell r="BG41">
            <v>17955004</v>
          </cell>
          <cell r="BH41">
            <v>1310003</v>
          </cell>
          <cell r="BI41">
            <v>4275421</v>
          </cell>
          <cell r="BM41">
            <v>762348</v>
          </cell>
          <cell r="BO41">
            <v>2624481</v>
          </cell>
          <cell r="BP41">
            <v>34683</v>
          </cell>
          <cell r="BX41">
            <v>9006936</v>
          </cell>
          <cell r="BY41">
            <v>435773</v>
          </cell>
          <cell r="BZ41">
            <v>435773</v>
          </cell>
          <cell r="CC41">
            <v>435773</v>
          </cell>
          <cell r="CD41">
            <v>460539</v>
          </cell>
          <cell r="CE41">
            <v>457276</v>
          </cell>
          <cell r="CF41">
            <v>3263</v>
          </cell>
          <cell r="CG41">
            <v>8047256</v>
          </cell>
          <cell r="CH41">
            <v>4298053</v>
          </cell>
          <cell r="CI41">
            <v>555666</v>
          </cell>
          <cell r="CJ41">
            <v>185755</v>
          </cell>
          <cell r="CK41">
            <v>155408</v>
          </cell>
          <cell r="CL41">
            <v>905732</v>
          </cell>
          <cell r="CM41">
            <v>272364</v>
          </cell>
          <cell r="CN41">
            <v>193694</v>
          </cell>
          <cell r="CO41">
            <v>1480584</v>
          </cell>
          <cell r="CP41">
            <v>3983</v>
          </cell>
          <cell r="CQ41">
            <v>85</v>
          </cell>
          <cell r="CS41">
            <v>432</v>
          </cell>
          <cell r="CU41">
            <v>8512295</v>
          </cell>
          <cell r="CV41">
            <v>17955004</v>
          </cell>
        </row>
        <row r="42">
          <cell r="A42">
            <v>36161</v>
          </cell>
          <cell r="B42">
            <v>82350</v>
          </cell>
          <cell r="D42">
            <v>82350</v>
          </cell>
          <cell r="F42">
            <v>7546191</v>
          </cell>
          <cell r="H42">
            <v>7546191</v>
          </cell>
          <cell r="I42">
            <v>1794808</v>
          </cell>
          <cell r="M42">
            <v>1131554</v>
          </cell>
          <cell r="N42">
            <v>1023349</v>
          </cell>
          <cell r="O42">
            <v>25700</v>
          </cell>
          <cell r="P42">
            <v>74955</v>
          </cell>
          <cell r="R42">
            <v>7550</v>
          </cell>
          <cell r="T42">
            <v>10554903</v>
          </cell>
          <cell r="U42">
            <v>1001489</v>
          </cell>
          <cell r="V42">
            <v>631324</v>
          </cell>
          <cell r="X42">
            <v>184410</v>
          </cell>
          <cell r="Y42">
            <v>165529</v>
          </cell>
          <cell r="Z42">
            <v>19367</v>
          </cell>
          <cell r="AB42">
            <v>859</v>
          </cell>
          <cell r="AD42">
            <v>515241</v>
          </cell>
          <cell r="AK42">
            <v>2155438</v>
          </cell>
          <cell r="AL42">
            <v>1004406</v>
          </cell>
          <cell r="AM42">
            <v>73074</v>
          </cell>
          <cell r="AN42">
            <v>56775</v>
          </cell>
          <cell r="AP42">
            <v>818757</v>
          </cell>
          <cell r="AQ42">
            <v>202426</v>
          </cell>
          <cell r="AR42">
            <v>40</v>
          </cell>
          <cell r="AU42">
            <v>40</v>
          </cell>
          <cell r="AV42">
            <v>22476</v>
          </cell>
          <cell r="AW42">
            <v>60</v>
          </cell>
          <cell r="AX42">
            <v>31</v>
          </cell>
          <cell r="AY42">
            <v>7946</v>
          </cell>
          <cell r="AZ42">
            <v>14439</v>
          </cell>
          <cell r="BB42">
            <v>3694684</v>
          </cell>
          <cell r="BD42">
            <v>3705417</v>
          </cell>
          <cell r="BE42">
            <v>0</v>
          </cell>
          <cell r="BF42">
            <v>3706417</v>
          </cell>
          <cell r="BG42">
            <v>17955004</v>
          </cell>
          <cell r="BH42">
            <v>1310003</v>
          </cell>
          <cell r="BI42">
            <v>4275421</v>
          </cell>
          <cell r="BM42">
            <v>762348</v>
          </cell>
          <cell r="BO42">
            <v>2624481</v>
          </cell>
          <cell r="BP42">
            <v>34683</v>
          </cell>
          <cell r="BX42">
            <v>9006936</v>
          </cell>
          <cell r="BY42">
            <v>435773</v>
          </cell>
          <cell r="BZ42">
            <v>435773</v>
          </cell>
          <cell r="CC42">
            <v>435773</v>
          </cell>
          <cell r="CD42">
            <v>460539</v>
          </cell>
          <cell r="CE42">
            <v>457276</v>
          </cell>
          <cell r="CF42">
            <v>3263</v>
          </cell>
          <cell r="CG42">
            <v>8047256</v>
          </cell>
          <cell r="CH42">
            <v>4298053</v>
          </cell>
          <cell r="CI42">
            <v>555666</v>
          </cell>
          <cell r="CJ42">
            <v>185755</v>
          </cell>
          <cell r="CK42">
            <v>155408</v>
          </cell>
          <cell r="CL42">
            <v>905732</v>
          </cell>
          <cell r="CM42">
            <v>272364</v>
          </cell>
          <cell r="CN42">
            <v>193694</v>
          </cell>
          <cell r="CO42">
            <v>1480584</v>
          </cell>
          <cell r="CP42">
            <v>3983</v>
          </cell>
          <cell r="CQ42">
            <v>85</v>
          </cell>
          <cell r="CS42">
            <v>432</v>
          </cell>
          <cell r="CU42">
            <v>8512295</v>
          </cell>
          <cell r="CV42">
            <v>17955004</v>
          </cell>
        </row>
        <row r="43">
          <cell r="A43">
            <v>36192</v>
          </cell>
          <cell r="B43">
            <v>81613</v>
          </cell>
          <cell r="D43">
            <v>81613</v>
          </cell>
          <cell r="F43">
            <v>7563648</v>
          </cell>
          <cell r="H43">
            <v>7563648</v>
          </cell>
          <cell r="I43">
            <v>1822249</v>
          </cell>
          <cell r="M43">
            <v>1127945</v>
          </cell>
          <cell r="N43">
            <v>1023349</v>
          </cell>
          <cell r="O43">
            <v>25700</v>
          </cell>
          <cell r="P43">
            <v>71346</v>
          </cell>
          <cell r="R43">
            <v>7550</v>
          </cell>
          <cell r="T43">
            <v>10595455</v>
          </cell>
          <cell r="U43">
            <v>958765</v>
          </cell>
          <cell r="V43">
            <v>633985</v>
          </cell>
          <cell r="X43">
            <v>179784</v>
          </cell>
          <cell r="Y43">
            <v>122809</v>
          </cell>
          <cell r="Z43">
            <v>21281</v>
          </cell>
          <cell r="AB43">
            <v>906</v>
          </cell>
          <cell r="AD43">
            <v>510090</v>
          </cell>
          <cell r="AK43">
            <v>2254586</v>
          </cell>
          <cell r="AL43">
            <v>1204534</v>
          </cell>
          <cell r="AM43">
            <v>10074</v>
          </cell>
          <cell r="AN43">
            <v>67882</v>
          </cell>
          <cell r="AP43">
            <v>795532</v>
          </cell>
          <cell r="AQ43">
            <v>176564</v>
          </cell>
          <cell r="AV43">
            <v>16745</v>
          </cell>
          <cell r="AW43">
            <v>862</v>
          </cell>
          <cell r="AX43">
            <v>6</v>
          </cell>
          <cell r="AY43">
            <v>546</v>
          </cell>
          <cell r="AZ43">
            <v>15331</v>
          </cell>
          <cell r="BB43">
            <v>3740186</v>
          </cell>
          <cell r="BD43">
            <v>3745832</v>
          </cell>
          <cell r="BE43">
            <v>346797</v>
          </cell>
          <cell r="BF43">
            <v>4092629</v>
          </cell>
          <cell r="BG43">
            <v>18428270</v>
          </cell>
          <cell r="BH43">
            <v>1310003</v>
          </cell>
          <cell r="BI43">
            <v>4273902</v>
          </cell>
          <cell r="BM43">
            <v>763200</v>
          </cell>
          <cell r="BO43">
            <v>2624442</v>
          </cell>
          <cell r="BP43">
            <v>34667</v>
          </cell>
          <cell r="BX43">
            <v>9006214</v>
          </cell>
          <cell r="BY43">
            <v>476924</v>
          </cell>
          <cell r="BZ43">
            <v>476924</v>
          </cell>
          <cell r="CC43">
            <v>476924</v>
          </cell>
          <cell r="CD43">
            <v>460045</v>
          </cell>
          <cell r="CE43">
            <v>456782</v>
          </cell>
          <cell r="CF43">
            <v>3263</v>
          </cell>
          <cell r="CG43">
            <v>8482094</v>
          </cell>
          <cell r="CH43">
            <v>4505824</v>
          </cell>
          <cell r="CI43">
            <v>568510</v>
          </cell>
          <cell r="CJ43">
            <v>196566</v>
          </cell>
          <cell r="CK43">
            <v>152502</v>
          </cell>
          <cell r="CL43">
            <v>1010539</v>
          </cell>
          <cell r="CM43">
            <v>324364</v>
          </cell>
          <cell r="CN43">
            <v>195531</v>
          </cell>
          <cell r="CO43">
            <v>1528258</v>
          </cell>
          <cell r="CP43">
            <v>2189</v>
          </cell>
          <cell r="CQ43">
            <v>464</v>
          </cell>
          <cell r="CS43">
            <v>340</v>
          </cell>
          <cell r="CU43">
            <v>8945132</v>
          </cell>
          <cell r="CV43">
            <v>18428270</v>
          </cell>
        </row>
        <row r="44">
          <cell r="A44">
            <v>36220</v>
          </cell>
          <cell r="B44">
            <v>80950</v>
          </cell>
          <cell r="D44">
            <v>80950</v>
          </cell>
          <cell r="F44">
            <v>7572103</v>
          </cell>
          <cell r="H44">
            <v>7572103</v>
          </cell>
          <cell r="I44">
            <v>1826632</v>
          </cell>
          <cell r="M44">
            <v>1127965</v>
          </cell>
          <cell r="N44">
            <v>1023349</v>
          </cell>
          <cell r="O44">
            <v>25700</v>
          </cell>
          <cell r="P44">
            <v>71366</v>
          </cell>
          <cell r="R44">
            <v>7550</v>
          </cell>
          <cell r="T44">
            <v>10607650</v>
          </cell>
          <cell r="U44">
            <v>957037</v>
          </cell>
          <cell r="V44">
            <v>628293</v>
          </cell>
          <cell r="X44">
            <v>172066</v>
          </cell>
          <cell r="Y44">
            <v>133871</v>
          </cell>
          <cell r="Z44">
            <v>21768</v>
          </cell>
          <cell r="AB44">
            <v>1039</v>
          </cell>
          <cell r="AD44">
            <v>533353</v>
          </cell>
          <cell r="AK44">
            <v>2348489</v>
          </cell>
          <cell r="AL44">
            <v>1341191</v>
          </cell>
          <cell r="AM44">
            <v>34074</v>
          </cell>
          <cell r="AN44">
            <v>73176</v>
          </cell>
          <cell r="AP44">
            <v>749343</v>
          </cell>
          <cell r="AQ44">
            <v>150705</v>
          </cell>
          <cell r="AV44">
            <v>32756</v>
          </cell>
          <cell r="AW44">
            <v>502</v>
          </cell>
          <cell r="AX44">
            <v>15</v>
          </cell>
          <cell r="AY44">
            <v>11060</v>
          </cell>
          <cell r="AZ44">
            <v>21179</v>
          </cell>
          <cell r="BB44">
            <v>3871635</v>
          </cell>
          <cell r="BD44">
            <v>3745843</v>
          </cell>
          <cell r="BE44">
            <v>517763</v>
          </cell>
          <cell r="BF44">
            <v>4263606</v>
          </cell>
          <cell r="BG44">
            <v>18742891</v>
          </cell>
          <cell r="BH44">
            <v>1310003</v>
          </cell>
          <cell r="BI44">
            <v>4273092</v>
          </cell>
          <cell r="BM44">
            <v>763193</v>
          </cell>
          <cell r="BO44">
            <v>2624433</v>
          </cell>
          <cell r="BP44">
            <v>34658</v>
          </cell>
          <cell r="BX44">
            <v>9005379</v>
          </cell>
          <cell r="BY44">
            <v>482411</v>
          </cell>
          <cell r="BZ44">
            <v>482411</v>
          </cell>
          <cell r="CC44">
            <v>482411</v>
          </cell>
          <cell r="CD44">
            <v>447330</v>
          </cell>
          <cell r="CE44">
            <v>444067</v>
          </cell>
          <cell r="CF44">
            <v>3263</v>
          </cell>
          <cell r="CG44">
            <v>8804861</v>
          </cell>
          <cell r="CH44">
            <v>4788156</v>
          </cell>
          <cell r="CI44">
            <v>527970</v>
          </cell>
          <cell r="CJ44">
            <v>204711</v>
          </cell>
          <cell r="CK44">
            <v>133990</v>
          </cell>
          <cell r="CL44">
            <v>1013391</v>
          </cell>
          <cell r="CM44">
            <v>345031</v>
          </cell>
          <cell r="CN44">
            <v>225309</v>
          </cell>
          <cell r="CO44">
            <v>1566303</v>
          </cell>
          <cell r="CP44">
            <v>2189</v>
          </cell>
          <cell r="CQ44">
            <v>434</v>
          </cell>
          <cell r="CS44">
            <v>287</v>
          </cell>
          <cell r="CU44">
            <v>9255101</v>
          </cell>
          <cell r="CV44">
            <v>18742891</v>
          </cell>
        </row>
        <row r="45">
          <cell r="A45">
            <v>36251</v>
          </cell>
          <cell r="B45">
            <v>80258</v>
          </cell>
          <cell r="D45">
            <v>80258</v>
          </cell>
          <cell r="F45">
            <v>5272662</v>
          </cell>
          <cell r="H45">
            <v>5272662</v>
          </cell>
          <cell r="I45">
            <v>1865478</v>
          </cell>
          <cell r="M45">
            <v>1130901</v>
          </cell>
          <cell r="N45">
            <v>1023349</v>
          </cell>
          <cell r="O45">
            <v>25700</v>
          </cell>
          <cell r="P45">
            <v>74302</v>
          </cell>
          <cell r="R45">
            <v>7550</v>
          </cell>
          <cell r="T45">
            <v>8349299</v>
          </cell>
          <cell r="U45">
            <v>958907</v>
          </cell>
          <cell r="V45">
            <v>669086</v>
          </cell>
          <cell r="X45">
            <v>170347</v>
          </cell>
          <cell r="Y45">
            <v>91216</v>
          </cell>
          <cell r="Z45">
            <v>26979</v>
          </cell>
          <cell r="AB45">
            <v>1279</v>
          </cell>
          <cell r="AD45">
            <v>569349</v>
          </cell>
          <cell r="AK45">
            <v>2461135</v>
          </cell>
          <cell r="AL45">
            <v>1527498</v>
          </cell>
          <cell r="AM45">
            <v>34406</v>
          </cell>
          <cell r="AN45">
            <v>80091</v>
          </cell>
          <cell r="AP45">
            <v>673735</v>
          </cell>
          <cell r="AQ45">
            <v>145405</v>
          </cell>
          <cell r="AR45">
            <v>1209</v>
          </cell>
          <cell r="AU45">
            <v>1209</v>
          </cell>
          <cell r="AV45">
            <v>44013</v>
          </cell>
          <cell r="AW45">
            <v>162</v>
          </cell>
          <cell r="AX45">
            <v>20</v>
          </cell>
          <cell r="AY45">
            <v>2502</v>
          </cell>
          <cell r="AZ45">
            <v>41329</v>
          </cell>
          <cell r="BA45">
            <v>291229</v>
          </cell>
          <cell r="BB45">
            <v>4325842</v>
          </cell>
          <cell r="BD45">
            <v>3705417</v>
          </cell>
          <cell r="BE45">
            <v>394662</v>
          </cell>
          <cell r="BF45">
            <v>4100079</v>
          </cell>
          <cell r="BG45">
            <v>16775220</v>
          </cell>
          <cell r="BH45">
            <v>1310003</v>
          </cell>
          <cell r="BI45">
            <v>4276885</v>
          </cell>
          <cell r="BM45">
            <v>810354</v>
          </cell>
          <cell r="BO45">
            <v>337710</v>
          </cell>
          <cell r="BP45">
            <v>34683</v>
          </cell>
          <cell r="BX45">
            <v>6769635</v>
          </cell>
          <cell r="BY45">
            <v>510266</v>
          </cell>
          <cell r="BZ45">
            <v>510266</v>
          </cell>
          <cell r="CC45">
            <v>510266</v>
          </cell>
          <cell r="CD45">
            <v>460103</v>
          </cell>
          <cell r="CE45">
            <v>456840</v>
          </cell>
          <cell r="CF45">
            <v>3263</v>
          </cell>
          <cell r="CG45">
            <v>9032842</v>
          </cell>
          <cell r="CH45">
            <v>4988840</v>
          </cell>
          <cell r="CI45">
            <v>494390</v>
          </cell>
          <cell r="CJ45">
            <v>196822</v>
          </cell>
          <cell r="CK45">
            <v>127835</v>
          </cell>
          <cell r="CL45">
            <v>1032920</v>
          </cell>
          <cell r="CM45">
            <v>354824</v>
          </cell>
          <cell r="CN45">
            <v>262919</v>
          </cell>
          <cell r="CO45">
            <v>1574292</v>
          </cell>
          <cell r="CP45">
            <v>2189</v>
          </cell>
          <cell r="CQ45">
            <v>0</v>
          </cell>
          <cell r="CS45">
            <v>185</v>
          </cell>
          <cell r="CU45">
            <v>9495319</v>
          </cell>
          <cell r="CV45">
            <v>16775220</v>
          </cell>
        </row>
        <row r="46">
          <cell r="A46">
            <v>36281</v>
          </cell>
          <cell r="B46">
            <v>79511</v>
          </cell>
          <cell r="D46">
            <v>79511</v>
          </cell>
          <cell r="F46">
            <v>5258729</v>
          </cell>
          <cell r="H46">
            <v>5258729</v>
          </cell>
          <cell r="I46">
            <v>1927460</v>
          </cell>
          <cell r="M46">
            <v>1130901</v>
          </cell>
          <cell r="N46">
            <v>1023349</v>
          </cell>
          <cell r="O46">
            <v>25700</v>
          </cell>
          <cell r="P46">
            <v>74302</v>
          </cell>
          <cell r="R46">
            <v>7550</v>
          </cell>
          <cell r="T46">
            <v>8396601</v>
          </cell>
          <cell r="U46">
            <v>990307</v>
          </cell>
          <cell r="V46">
            <v>712398</v>
          </cell>
          <cell r="X46">
            <v>167395</v>
          </cell>
          <cell r="Y46">
            <v>81094</v>
          </cell>
          <cell r="Z46">
            <v>27954</v>
          </cell>
          <cell r="AB46">
            <v>1466</v>
          </cell>
          <cell r="AD46">
            <v>535376</v>
          </cell>
          <cell r="AK46">
            <v>2393351</v>
          </cell>
          <cell r="AL46">
            <v>1452449</v>
          </cell>
          <cell r="AM46">
            <v>34406</v>
          </cell>
          <cell r="AN46">
            <v>91358</v>
          </cell>
          <cell r="AP46">
            <v>674547</v>
          </cell>
          <cell r="AQ46">
            <v>140591</v>
          </cell>
          <cell r="AR46">
            <v>1212</v>
          </cell>
          <cell r="AU46">
            <v>1212</v>
          </cell>
          <cell r="AV46">
            <v>18506</v>
          </cell>
          <cell r="AW46">
            <v>540</v>
          </cell>
          <cell r="AX46">
            <v>120</v>
          </cell>
          <cell r="AY46">
            <v>535</v>
          </cell>
          <cell r="AZ46">
            <v>17311</v>
          </cell>
          <cell r="BA46">
            <v>312315</v>
          </cell>
          <cell r="BB46">
            <v>4251067</v>
          </cell>
          <cell r="BD46">
            <v>3705417</v>
          </cell>
          <cell r="BE46">
            <v>340078</v>
          </cell>
          <cell r="BF46">
            <v>4045495</v>
          </cell>
          <cell r="BG46">
            <v>16693163</v>
          </cell>
          <cell r="BH46">
            <v>1310003</v>
          </cell>
          <cell r="BI46">
            <v>4276347</v>
          </cell>
          <cell r="BM46">
            <v>810926</v>
          </cell>
          <cell r="BO46">
            <v>334287</v>
          </cell>
          <cell r="BP46">
            <v>35557</v>
          </cell>
          <cell r="BX46">
            <v>6767120</v>
          </cell>
          <cell r="BY46">
            <v>511322</v>
          </cell>
          <cell r="BZ46">
            <v>511322</v>
          </cell>
          <cell r="CC46">
            <v>511322</v>
          </cell>
          <cell r="CD46">
            <v>439730</v>
          </cell>
          <cell r="CE46">
            <v>436467</v>
          </cell>
          <cell r="CF46">
            <v>3263</v>
          </cell>
          <cell r="CG46">
            <v>8972729</v>
          </cell>
          <cell r="CH46">
            <v>4934679.2</v>
          </cell>
          <cell r="CI46">
            <v>468084.2</v>
          </cell>
          <cell r="CJ46">
            <v>199069.1</v>
          </cell>
          <cell r="CK46">
            <v>111386.1</v>
          </cell>
          <cell r="CL46">
            <v>1070572.1000000001</v>
          </cell>
          <cell r="CM46">
            <v>344195.1</v>
          </cell>
          <cell r="CN46">
            <v>278240.09999999998</v>
          </cell>
          <cell r="CO46">
            <v>1566503.1</v>
          </cell>
          <cell r="CP46">
            <v>2189</v>
          </cell>
          <cell r="CS46">
            <v>73</v>
          </cell>
          <cell r="CU46">
            <v>9414721</v>
          </cell>
          <cell r="CV46">
            <v>16693163</v>
          </cell>
        </row>
        <row r="47">
          <cell r="A47">
            <v>36312</v>
          </cell>
          <cell r="B47">
            <v>78770</v>
          </cell>
          <cell r="D47">
            <v>78770</v>
          </cell>
          <cell r="F47">
            <v>5239917</v>
          </cell>
          <cell r="H47">
            <v>5239917</v>
          </cell>
          <cell r="I47">
            <v>1943588</v>
          </cell>
          <cell r="M47">
            <v>1130901</v>
          </cell>
          <cell r="N47">
            <v>1023349</v>
          </cell>
          <cell r="O47">
            <v>25922</v>
          </cell>
          <cell r="P47">
            <v>74080</v>
          </cell>
          <cell r="R47">
            <v>7550</v>
          </cell>
          <cell r="T47">
            <v>8393176</v>
          </cell>
          <cell r="U47">
            <v>973668</v>
          </cell>
          <cell r="V47">
            <v>654148</v>
          </cell>
          <cell r="X47">
            <v>168458</v>
          </cell>
          <cell r="Y47">
            <v>123699</v>
          </cell>
          <cell r="Z47">
            <v>25951</v>
          </cell>
          <cell r="AB47">
            <v>1412</v>
          </cell>
          <cell r="AD47">
            <v>560780</v>
          </cell>
          <cell r="AK47">
            <v>2352696</v>
          </cell>
          <cell r="AL47">
            <v>1421831</v>
          </cell>
          <cell r="AM47">
            <v>34386</v>
          </cell>
          <cell r="AN47">
            <v>78180</v>
          </cell>
          <cell r="AP47">
            <v>637266</v>
          </cell>
          <cell r="AQ47">
            <v>181033</v>
          </cell>
          <cell r="AR47">
            <v>1222</v>
          </cell>
          <cell r="AU47">
            <v>1222</v>
          </cell>
          <cell r="AV47">
            <v>37568</v>
          </cell>
          <cell r="AW47">
            <v>567</v>
          </cell>
          <cell r="AX47">
            <v>15</v>
          </cell>
          <cell r="AY47">
            <v>1201</v>
          </cell>
          <cell r="AZ47">
            <v>35785</v>
          </cell>
          <cell r="BA47">
            <v>323922</v>
          </cell>
          <cell r="BB47">
            <v>4249856</v>
          </cell>
          <cell r="BD47">
            <v>3705417</v>
          </cell>
          <cell r="BE47">
            <v>258515</v>
          </cell>
          <cell r="BF47">
            <v>3963932</v>
          </cell>
          <cell r="BG47">
            <v>16606964</v>
          </cell>
          <cell r="BH47">
            <v>1310003</v>
          </cell>
          <cell r="BI47">
            <v>4276296</v>
          </cell>
          <cell r="BM47">
            <v>811232</v>
          </cell>
          <cell r="BO47">
            <v>334287</v>
          </cell>
          <cell r="BP47">
            <v>35531</v>
          </cell>
          <cell r="BX47">
            <v>6767349</v>
          </cell>
          <cell r="BY47">
            <v>515753</v>
          </cell>
          <cell r="BZ47">
            <v>515753</v>
          </cell>
          <cell r="CC47">
            <v>515753</v>
          </cell>
          <cell r="CD47">
            <v>437014</v>
          </cell>
          <cell r="CE47">
            <v>433751</v>
          </cell>
          <cell r="CF47">
            <v>3263</v>
          </cell>
          <cell r="CG47">
            <v>8884659</v>
          </cell>
          <cell r="CH47">
            <v>4927741</v>
          </cell>
          <cell r="CI47">
            <v>451906</v>
          </cell>
          <cell r="CJ47">
            <v>201258</v>
          </cell>
          <cell r="CK47">
            <v>104769</v>
          </cell>
          <cell r="CL47">
            <v>1078770</v>
          </cell>
          <cell r="CM47">
            <v>318910</v>
          </cell>
          <cell r="CN47">
            <v>212591</v>
          </cell>
          <cell r="CO47">
            <v>1588714</v>
          </cell>
          <cell r="CP47">
            <v>2189</v>
          </cell>
          <cell r="CU47">
            <v>9323862</v>
          </cell>
          <cell r="CV47">
            <v>16606964</v>
          </cell>
        </row>
        <row r="48">
          <cell r="A48">
            <v>36342</v>
          </cell>
          <cell r="B48">
            <v>78024</v>
          </cell>
          <cell r="D48">
            <v>78024</v>
          </cell>
          <cell r="F48">
            <v>5332900</v>
          </cell>
          <cell r="H48">
            <v>5332900</v>
          </cell>
          <cell r="I48">
            <v>1969822</v>
          </cell>
          <cell r="M48">
            <v>1110901</v>
          </cell>
          <cell r="N48">
            <v>1023349</v>
          </cell>
          <cell r="O48">
            <v>5923</v>
          </cell>
          <cell r="P48">
            <v>74079</v>
          </cell>
          <cell r="R48">
            <v>7550</v>
          </cell>
          <cell r="T48">
            <v>8491647</v>
          </cell>
          <cell r="U48">
            <v>967383</v>
          </cell>
          <cell r="V48">
            <v>651262</v>
          </cell>
          <cell r="X48">
            <v>166504</v>
          </cell>
          <cell r="Y48">
            <v>125944</v>
          </cell>
          <cell r="Z48">
            <v>22085</v>
          </cell>
          <cell r="AB48">
            <v>1588</v>
          </cell>
          <cell r="AD48">
            <v>537017</v>
          </cell>
          <cell r="AK48">
            <v>2351344</v>
          </cell>
          <cell r="AL48">
            <v>1433937</v>
          </cell>
          <cell r="AM48">
            <v>8886</v>
          </cell>
          <cell r="AN48">
            <v>75144</v>
          </cell>
          <cell r="AP48">
            <v>649497</v>
          </cell>
          <cell r="AQ48">
            <v>183880</v>
          </cell>
          <cell r="AR48">
            <v>1211</v>
          </cell>
          <cell r="AU48">
            <v>1211</v>
          </cell>
          <cell r="AV48">
            <v>45478</v>
          </cell>
          <cell r="AW48">
            <v>277</v>
          </cell>
          <cell r="AX48">
            <v>17</v>
          </cell>
          <cell r="AY48">
            <v>6166</v>
          </cell>
          <cell r="AZ48">
            <v>39018</v>
          </cell>
          <cell r="BB48">
            <v>3902433</v>
          </cell>
          <cell r="BD48">
            <v>3705417</v>
          </cell>
          <cell r="BE48">
            <v>521717</v>
          </cell>
          <cell r="BF48">
            <v>4227134</v>
          </cell>
          <cell r="BG48">
            <v>16621214</v>
          </cell>
          <cell r="BH48">
            <v>1310003</v>
          </cell>
          <cell r="BI48">
            <v>4276043</v>
          </cell>
          <cell r="BM48">
            <v>811790</v>
          </cell>
          <cell r="BO48">
            <v>449479</v>
          </cell>
          <cell r="BP48">
            <v>35558</v>
          </cell>
          <cell r="BX48">
            <v>6882873</v>
          </cell>
          <cell r="BY48">
            <v>511111</v>
          </cell>
          <cell r="BZ48">
            <v>511111</v>
          </cell>
          <cell r="CC48">
            <v>511111</v>
          </cell>
          <cell r="CD48">
            <v>293626</v>
          </cell>
          <cell r="CE48">
            <v>290363</v>
          </cell>
          <cell r="CF48">
            <v>3263</v>
          </cell>
          <cell r="CG48">
            <v>8930920</v>
          </cell>
          <cell r="CH48">
            <v>4717008</v>
          </cell>
          <cell r="CI48">
            <v>632137</v>
          </cell>
          <cell r="CJ48">
            <v>157019</v>
          </cell>
          <cell r="CK48">
            <v>66810</v>
          </cell>
          <cell r="CL48">
            <v>1090027</v>
          </cell>
          <cell r="CM48">
            <v>378605</v>
          </cell>
          <cell r="CN48">
            <v>314382</v>
          </cell>
          <cell r="CO48">
            <v>1574932</v>
          </cell>
          <cell r="CP48">
            <v>2189</v>
          </cell>
          <cell r="CQ48">
            <v>495</v>
          </cell>
          <cell r="CU48">
            <v>9227230</v>
          </cell>
          <cell r="CV48">
            <v>16621214</v>
          </cell>
        </row>
        <row r="49">
          <cell r="A49">
            <v>36373</v>
          </cell>
          <cell r="B49">
            <v>77291</v>
          </cell>
          <cell r="D49">
            <v>77291</v>
          </cell>
          <cell r="F49">
            <v>5285204</v>
          </cell>
          <cell r="H49">
            <v>5285204</v>
          </cell>
          <cell r="I49">
            <v>1943461</v>
          </cell>
          <cell r="M49">
            <v>1110901</v>
          </cell>
          <cell r="N49">
            <v>1023349</v>
          </cell>
          <cell r="O49">
            <v>5925</v>
          </cell>
          <cell r="P49">
            <v>74077</v>
          </cell>
          <cell r="R49">
            <v>7550</v>
          </cell>
          <cell r="T49">
            <v>8416857</v>
          </cell>
          <cell r="U49">
            <v>1059676</v>
          </cell>
          <cell r="V49">
            <v>669284</v>
          </cell>
          <cell r="X49">
            <v>168308</v>
          </cell>
          <cell r="Y49">
            <v>200484</v>
          </cell>
          <cell r="Z49">
            <v>20221</v>
          </cell>
          <cell r="AB49">
            <v>1379</v>
          </cell>
          <cell r="AD49">
            <v>550569</v>
          </cell>
          <cell r="AK49">
            <v>2388998</v>
          </cell>
          <cell r="AL49">
            <v>1401263</v>
          </cell>
          <cell r="AM49">
            <v>8886</v>
          </cell>
          <cell r="AN49">
            <v>86889</v>
          </cell>
          <cell r="AP49">
            <v>724246</v>
          </cell>
          <cell r="AQ49">
            <v>167714</v>
          </cell>
          <cell r="AR49">
            <v>960</v>
          </cell>
          <cell r="AU49">
            <v>960</v>
          </cell>
          <cell r="AV49">
            <v>33594</v>
          </cell>
          <cell r="AW49">
            <v>390</v>
          </cell>
          <cell r="AX49">
            <v>131</v>
          </cell>
          <cell r="AY49">
            <v>5336</v>
          </cell>
          <cell r="AZ49">
            <v>27737</v>
          </cell>
          <cell r="BB49">
            <v>4033797</v>
          </cell>
          <cell r="BD49">
            <v>3705417</v>
          </cell>
          <cell r="BE49">
            <v>493767</v>
          </cell>
          <cell r="BF49">
            <v>4199184</v>
          </cell>
          <cell r="BG49">
            <v>16649838</v>
          </cell>
          <cell r="BH49">
            <v>1310003</v>
          </cell>
          <cell r="BI49">
            <v>4276109</v>
          </cell>
          <cell r="BM49">
            <v>811919</v>
          </cell>
          <cell r="BO49">
            <v>379239</v>
          </cell>
          <cell r="BP49">
            <v>35579</v>
          </cell>
          <cell r="BX49">
            <v>6812849</v>
          </cell>
          <cell r="BY49">
            <v>510478</v>
          </cell>
          <cell r="BZ49">
            <v>510478</v>
          </cell>
          <cell r="CC49">
            <v>510478</v>
          </cell>
          <cell r="CD49">
            <v>232266</v>
          </cell>
          <cell r="CE49">
            <v>229003</v>
          </cell>
          <cell r="CF49">
            <v>3263</v>
          </cell>
          <cell r="CG49">
            <v>9091529</v>
          </cell>
          <cell r="CH49">
            <v>4740739</v>
          </cell>
          <cell r="CI49">
            <v>648757</v>
          </cell>
          <cell r="CJ49">
            <v>156548</v>
          </cell>
          <cell r="CK49">
            <v>62710</v>
          </cell>
          <cell r="CL49">
            <v>1137941</v>
          </cell>
          <cell r="CM49">
            <v>356128</v>
          </cell>
          <cell r="CN49">
            <v>328861</v>
          </cell>
          <cell r="CO49">
            <v>1659845</v>
          </cell>
          <cell r="CP49">
            <v>2189</v>
          </cell>
          <cell r="CQ49">
            <v>527</v>
          </cell>
          <cell r="CU49">
            <v>9326511</v>
          </cell>
          <cell r="CV49">
            <v>16649838</v>
          </cell>
        </row>
        <row r="50">
          <cell r="A50">
            <v>36404</v>
          </cell>
          <cell r="B50">
            <v>76654</v>
          </cell>
          <cell r="D50">
            <v>76654</v>
          </cell>
          <cell r="F50">
            <v>5277415</v>
          </cell>
          <cell r="H50">
            <v>5277415</v>
          </cell>
          <cell r="I50">
            <v>2024809</v>
          </cell>
          <cell r="M50">
            <v>1110909</v>
          </cell>
          <cell r="N50">
            <v>1023349</v>
          </cell>
          <cell r="O50">
            <v>5925</v>
          </cell>
          <cell r="P50">
            <v>74085</v>
          </cell>
          <cell r="R50">
            <v>7550</v>
          </cell>
          <cell r="T50">
            <v>8489787</v>
          </cell>
          <cell r="U50">
            <v>1042383</v>
          </cell>
          <cell r="V50">
            <v>692369</v>
          </cell>
          <cell r="X50">
            <v>176109</v>
          </cell>
          <cell r="Y50">
            <v>152299</v>
          </cell>
          <cell r="Z50">
            <v>19999</v>
          </cell>
          <cell r="AB50">
            <v>1607</v>
          </cell>
          <cell r="AD50">
            <v>511695</v>
          </cell>
          <cell r="AK50">
            <v>2336049</v>
          </cell>
          <cell r="AL50">
            <v>1305965</v>
          </cell>
          <cell r="AM50">
            <v>8886</v>
          </cell>
          <cell r="AN50">
            <v>98548</v>
          </cell>
          <cell r="AP50">
            <v>726278</v>
          </cell>
          <cell r="AQ50">
            <v>196372</v>
          </cell>
          <cell r="AR50">
            <v>1238</v>
          </cell>
          <cell r="AU50">
            <v>1238</v>
          </cell>
          <cell r="AV50">
            <v>43089</v>
          </cell>
          <cell r="AW50">
            <v>1513</v>
          </cell>
          <cell r="AX50">
            <v>16</v>
          </cell>
          <cell r="AY50">
            <v>5065</v>
          </cell>
          <cell r="AZ50">
            <v>36495</v>
          </cell>
          <cell r="BB50">
            <v>3934454</v>
          </cell>
          <cell r="BD50">
            <v>3705417</v>
          </cell>
          <cell r="BE50">
            <v>412853</v>
          </cell>
          <cell r="BF50">
            <v>4118270</v>
          </cell>
          <cell r="BG50">
            <v>16542511</v>
          </cell>
          <cell r="BH50">
            <v>1310003</v>
          </cell>
          <cell r="BI50">
            <v>4275995</v>
          </cell>
          <cell r="BM50">
            <v>811697</v>
          </cell>
          <cell r="BO50">
            <v>379239</v>
          </cell>
          <cell r="BP50">
            <v>35562</v>
          </cell>
          <cell r="BX50">
            <v>6812496</v>
          </cell>
          <cell r="BY50">
            <v>522295</v>
          </cell>
          <cell r="BZ50">
            <v>522295</v>
          </cell>
          <cell r="CC50">
            <v>522295</v>
          </cell>
          <cell r="CD50">
            <v>246924</v>
          </cell>
          <cell r="CE50">
            <v>243661</v>
          </cell>
          <cell r="CF50">
            <v>3263</v>
          </cell>
          <cell r="CG50">
            <v>8958046</v>
          </cell>
          <cell r="CH50">
            <v>4803568</v>
          </cell>
          <cell r="CI50">
            <v>619825</v>
          </cell>
          <cell r="CJ50">
            <v>153614</v>
          </cell>
          <cell r="CK50">
            <v>57811</v>
          </cell>
          <cell r="CL50">
            <v>1151943</v>
          </cell>
          <cell r="CM50">
            <v>238929</v>
          </cell>
          <cell r="CN50">
            <v>301421</v>
          </cell>
          <cell r="CO50">
            <v>1630935</v>
          </cell>
          <cell r="CP50">
            <v>2189</v>
          </cell>
          <cell r="CQ50">
            <v>561</v>
          </cell>
          <cell r="CU50">
            <v>9207720</v>
          </cell>
          <cell r="CV50">
            <v>16542511</v>
          </cell>
        </row>
        <row r="51">
          <cell r="A51">
            <v>36434</v>
          </cell>
          <cell r="B51">
            <v>77152</v>
          </cell>
          <cell r="D51">
            <v>77152</v>
          </cell>
          <cell r="F51">
            <v>5307735</v>
          </cell>
          <cell r="H51">
            <v>5307735</v>
          </cell>
          <cell r="I51">
            <v>2114121</v>
          </cell>
          <cell r="M51">
            <v>1110909</v>
          </cell>
          <cell r="N51">
            <v>1023349</v>
          </cell>
          <cell r="O51">
            <v>5925</v>
          </cell>
          <cell r="P51">
            <v>74085</v>
          </cell>
          <cell r="R51">
            <v>7550</v>
          </cell>
          <cell r="T51">
            <v>8609917</v>
          </cell>
          <cell r="U51">
            <v>1069904</v>
          </cell>
          <cell r="V51">
            <v>679674</v>
          </cell>
          <cell r="X51">
            <v>194783</v>
          </cell>
          <cell r="Y51">
            <v>173026</v>
          </cell>
          <cell r="Z51">
            <v>20022</v>
          </cell>
          <cell r="AB51">
            <v>2399</v>
          </cell>
          <cell r="AD51">
            <v>517598</v>
          </cell>
          <cell r="AK51">
            <v>2066253</v>
          </cell>
          <cell r="AL51">
            <v>1154307</v>
          </cell>
          <cell r="AM51">
            <v>8574</v>
          </cell>
          <cell r="AN51">
            <v>109537</v>
          </cell>
          <cell r="AP51">
            <v>609208</v>
          </cell>
          <cell r="AQ51">
            <v>184627</v>
          </cell>
          <cell r="AR51">
            <v>1254</v>
          </cell>
          <cell r="AU51">
            <v>1254</v>
          </cell>
          <cell r="AV51">
            <v>61474</v>
          </cell>
          <cell r="AW51">
            <v>262</v>
          </cell>
          <cell r="AX51">
            <v>99</v>
          </cell>
          <cell r="AY51">
            <v>7148</v>
          </cell>
          <cell r="AZ51">
            <v>53965</v>
          </cell>
          <cell r="BB51">
            <v>3716483</v>
          </cell>
          <cell r="BD51">
            <v>3705417</v>
          </cell>
          <cell r="BE51">
            <v>521406</v>
          </cell>
          <cell r="BF51">
            <v>4226823</v>
          </cell>
          <cell r="BG51">
            <v>16553223</v>
          </cell>
          <cell r="BH51">
            <v>1310003</v>
          </cell>
          <cell r="BI51">
            <v>4272864</v>
          </cell>
          <cell r="BM51">
            <v>865520</v>
          </cell>
          <cell r="BO51">
            <v>360081</v>
          </cell>
          <cell r="BP51">
            <v>35558</v>
          </cell>
          <cell r="BX51">
            <v>6844026</v>
          </cell>
          <cell r="BY51">
            <v>529259</v>
          </cell>
          <cell r="BZ51">
            <v>529259</v>
          </cell>
          <cell r="CC51">
            <v>529259</v>
          </cell>
          <cell r="CD51">
            <v>241514</v>
          </cell>
          <cell r="CE51">
            <v>238251</v>
          </cell>
          <cell r="CF51">
            <v>3263</v>
          </cell>
          <cell r="CG51">
            <v>8935735</v>
          </cell>
          <cell r="CH51">
            <v>4658417</v>
          </cell>
          <cell r="CI51">
            <v>626843</v>
          </cell>
          <cell r="CJ51">
            <v>115309</v>
          </cell>
          <cell r="CK51">
            <v>57208</v>
          </cell>
          <cell r="CL51">
            <v>1158835</v>
          </cell>
          <cell r="CM51">
            <v>262797</v>
          </cell>
          <cell r="CN51">
            <v>346611</v>
          </cell>
          <cell r="CO51">
            <v>1709715</v>
          </cell>
          <cell r="CP51">
            <v>2189</v>
          </cell>
          <cell r="CQ51">
            <v>500</v>
          </cell>
          <cell r="CU51">
            <v>9179938</v>
          </cell>
          <cell r="CV51">
            <v>16553223</v>
          </cell>
        </row>
        <row r="52">
          <cell r="A52">
            <v>36465</v>
          </cell>
          <cell r="B52">
            <v>76349</v>
          </cell>
          <cell r="D52">
            <v>76349</v>
          </cell>
          <cell r="F52">
            <v>5299941</v>
          </cell>
          <cell r="H52">
            <v>5299941</v>
          </cell>
          <cell r="I52">
            <v>2183530</v>
          </cell>
          <cell r="M52">
            <v>1110909</v>
          </cell>
          <cell r="N52">
            <v>1023349</v>
          </cell>
          <cell r="O52">
            <v>5925</v>
          </cell>
          <cell r="P52">
            <v>74085</v>
          </cell>
          <cell r="R52">
            <v>7550</v>
          </cell>
          <cell r="T52">
            <v>8670729</v>
          </cell>
          <cell r="U52">
            <v>1134428</v>
          </cell>
          <cell r="V52">
            <v>737704</v>
          </cell>
          <cell r="X52">
            <v>196614</v>
          </cell>
          <cell r="Y52">
            <v>176616</v>
          </cell>
          <cell r="Z52">
            <v>20654</v>
          </cell>
          <cell r="AB52">
            <v>2840</v>
          </cell>
          <cell r="AD52">
            <v>507023</v>
          </cell>
          <cell r="AK52">
            <v>2039026</v>
          </cell>
          <cell r="AL52">
            <v>1157335</v>
          </cell>
          <cell r="AM52">
            <v>12074</v>
          </cell>
          <cell r="AN52">
            <v>119766</v>
          </cell>
          <cell r="AP52">
            <v>596635</v>
          </cell>
          <cell r="AQ52">
            <v>153216</v>
          </cell>
          <cell r="AR52">
            <v>1303</v>
          </cell>
          <cell r="AU52">
            <v>1303</v>
          </cell>
          <cell r="AV52">
            <v>49619</v>
          </cell>
          <cell r="AW52">
            <v>160</v>
          </cell>
          <cell r="AX52">
            <v>41</v>
          </cell>
          <cell r="AY52">
            <v>3761</v>
          </cell>
          <cell r="AZ52">
            <v>45657</v>
          </cell>
          <cell r="BB52">
            <v>3731399</v>
          </cell>
          <cell r="BD52">
            <v>3705417</v>
          </cell>
          <cell r="BE52">
            <v>725846</v>
          </cell>
          <cell r="BF52">
            <v>4431263</v>
          </cell>
          <cell r="BG52">
            <v>16833391</v>
          </cell>
          <cell r="BH52">
            <v>1310003</v>
          </cell>
          <cell r="BI52">
            <v>4271706</v>
          </cell>
          <cell r="BM52">
            <v>865693</v>
          </cell>
          <cell r="BO52">
            <v>358440</v>
          </cell>
          <cell r="BP52">
            <v>35558</v>
          </cell>
          <cell r="BX52">
            <v>6841400</v>
          </cell>
          <cell r="BY52">
            <v>580178</v>
          </cell>
          <cell r="BZ52">
            <v>580178</v>
          </cell>
          <cell r="CC52">
            <v>580178</v>
          </cell>
          <cell r="CD52">
            <v>304089</v>
          </cell>
          <cell r="CE52">
            <v>300826</v>
          </cell>
          <cell r="CF52">
            <v>3263</v>
          </cell>
          <cell r="CG52">
            <v>9105046</v>
          </cell>
          <cell r="CH52">
            <v>4588533</v>
          </cell>
          <cell r="CI52">
            <v>650971</v>
          </cell>
          <cell r="CJ52">
            <v>103508</v>
          </cell>
          <cell r="CK52">
            <v>70245</v>
          </cell>
          <cell r="CL52">
            <v>1220090</v>
          </cell>
          <cell r="CM52">
            <v>203445</v>
          </cell>
          <cell r="CN52">
            <v>367970</v>
          </cell>
          <cell r="CO52">
            <v>1900284</v>
          </cell>
          <cell r="CP52">
            <v>2189</v>
          </cell>
          <cell r="CQ52">
            <v>489</v>
          </cell>
          <cell r="CU52">
            <v>9411813</v>
          </cell>
          <cell r="CV52">
            <v>16833391</v>
          </cell>
        </row>
        <row r="53">
          <cell r="A53">
            <v>36495</v>
          </cell>
          <cell r="B53">
            <v>76553</v>
          </cell>
          <cell r="D53">
            <v>76553</v>
          </cell>
          <cell r="F53">
            <v>5301141</v>
          </cell>
          <cell r="H53">
            <v>5301141</v>
          </cell>
          <cell r="I53">
            <v>2190093</v>
          </cell>
          <cell r="M53">
            <v>1110909</v>
          </cell>
          <cell r="N53">
            <v>1023349</v>
          </cell>
          <cell r="O53">
            <v>5925</v>
          </cell>
          <cell r="P53">
            <v>74085</v>
          </cell>
          <cell r="R53">
            <v>7550</v>
          </cell>
          <cell r="T53">
            <v>8678696</v>
          </cell>
          <cell r="U53">
            <v>1194760</v>
          </cell>
          <cell r="V53">
            <v>769911</v>
          </cell>
          <cell r="X53">
            <v>206663</v>
          </cell>
          <cell r="Y53">
            <v>194268</v>
          </cell>
          <cell r="Z53">
            <v>20650</v>
          </cell>
          <cell r="AB53">
            <v>3268</v>
          </cell>
          <cell r="AD53">
            <v>494643</v>
          </cell>
          <cell r="AK53">
            <v>1940075</v>
          </cell>
          <cell r="AL53">
            <v>992820</v>
          </cell>
          <cell r="AM53">
            <v>7574</v>
          </cell>
          <cell r="AN53">
            <v>133796</v>
          </cell>
          <cell r="AP53">
            <v>604956</v>
          </cell>
          <cell r="AQ53">
            <v>200929</v>
          </cell>
          <cell r="AR53">
            <v>1321</v>
          </cell>
          <cell r="AU53">
            <v>1321</v>
          </cell>
          <cell r="AV53">
            <v>52134</v>
          </cell>
          <cell r="AW53">
            <v>114</v>
          </cell>
          <cell r="AX53">
            <v>71</v>
          </cell>
          <cell r="AY53">
            <v>3860</v>
          </cell>
          <cell r="AZ53">
            <v>48089</v>
          </cell>
          <cell r="BB53">
            <v>3682933</v>
          </cell>
          <cell r="BD53">
            <v>3705417</v>
          </cell>
          <cell r="BE53">
            <v>744232</v>
          </cell>
          <cell r="BF53">
            <v>4449649</v>
          </cell>
          <cell r="BG53">
            <v>16811278</v>
          </cell>
          <cell r="BH53">
            <v>1310003</v>
          </cell>
          <cell r="BI53">
            <v>4266834</v>
          </cell>
          <cell r="BM53">
            <v>976909</v>
          </cell>
          <cell r="BO53">
            <v>356411</v>
          </cell>
          <cell r="BP53">
            <v>35562</v>
          </cell>
          <cell r="BX53">
            <v>6945719</v>
          </cell>
          <cell r="BY53">
            <v>588418</v>
          </cell>
          <cell r="BZ53">
            <v>588418</v>
          </cell>
          <cell r="CC53">
            <v>588418</v>
          </cell>
          <cell r="CD53">
            <v>308386</v>
          </cell>
          <cell r="CE53">
            <v>305123</v>
          </cell>
          <cell r="CF53">
            <v>3263</v>
          </cell>
          <cell r="CG53">
            <v>8965998</v>
          </cell>
          <cell r="CH53">
            <v>4505852</v>
          </cell>
          <cell r="CI53">
            <v>635358</v>
          </cell>
          <cell r="CJ53">
            <v>94590</v>
          </cell>
          <cell r="CK53">
            <v>69621</v>
          </cell>
          <cell r="CL53">
            <v>1226011</v>
          </cell>
          <cell r="CM53">
            <v>145112</v>
          </cell>
          <cell r="CN53">
            <v>421382</v>
          </cell>
          <cell r="CO53">
            <v>1868072</v>
          </cell>
          <cell r="CP53">
            <v>2189</v>
          </cell>
          <cell r="CQ53">
            <v>568</v>
          </cell>
          <cell r="CU53">
            <v>9277141</v>
          </cell>
          <cell r="CV53">
            <v>16811278</v>
          </cell>
        </row>
        <row r="54">
          <cell r="A54">
            <v>36525</v>
          </cell>
          <cell r="B54">
            <v>75076</v>
          </cell>
          <cell r="D54">
            <v>75076</v>
          </cell>
          <cell r="F54">
            <v>5607374</v>
          </cell>
          <cell r="H54">
            <v>5607374</v>
          </cell>
          <cell r="I54">
            <v>1993290</v>
          </cell>
          <cell r="M54">
            <v>1110909</v>
          </cell>
          <cell r="N54">
            <v>1023349</v>
          </cell>
          <cell r="O54">
            <v>5536</v>
          </cell>
          <cell r="P54">
            <v>74474</v>
          </cell>
          <cell r="R54">
            <v>7550</v>
          </cell>
          <cell r="T54">
            <v>8786649</v>
          </cell>
          <cell r="U54">
            <v>1240654</v>
          </cell>
          <cell r="V54">
            <v>788721</v>
          </cell>
          <cell r="X54">
            <v>208097</v>
          </cell>
          <cell r="Y54">
            <v>223464</v>
          </cell>
          <cell r="Z54">
            <v>17415</v>
          </cell>
          <cell r="AB54">
            <v>2957</v>
          </cell>
          <cell r="AD54">
            <v>528178</v>
          </cell>
          <cell r="AK54">
            <v>1916816</v>
          </cell>
          <cell r="AL54">
            <v>812893</v>
          </cell>
          <cell r="AM54">
            <v>6574</v>
          </cell>
          <cell r="AN54">
            <v>138908</v>
          </cell>
          <cell r="AP54">
            <v>549590</v>
          </cell>
          <cell r="AQ54">
            <v>408851</v>
          </cell>
          <cell r="AR54">
            <v>1350</v>
          </cell>
          <cell r="AU54">
            <v>1350</v>
          </cell>
          <cell r="AV54">
            <v>26148</v>
          </cell>
          <cell r="AW54">
            <v>1570</v>
          </cell>
          <cell r="AX54">
            <v>472</v>
          </cell>
          <cell r="AY54">
            <v>673</v>
          </cell>
          <cell r="AZ54">
            <v>23433</v>
          </cell>
          <cell r="BB54">
            <v>3713146</v>
          </cell>
          <cell r="BD54">
            <v>3705417</v>
          </cell>
          <cell r="BE54">
            <v>1293066</v>
          </cell>
          <cell r="BF54">
            <v>4998483</v>
          </cell>
          <cell r="BG54">
            <v>17498278</v>
          </cell>
          <cell r="BH54">
            <v>1310003</v>
          </cell>
          <cell r="BI54">
            <v>4254264</v>
          </cell>
          <cell r="BM54">
            <v>977289</v>
          </cell>
          <cell r="BO54">
            <v>1008466</v>
          </cell>
          <cell r="BP54">
            <v>35860</v>
          </cell>
          <cell r="BX54">
            <v>7585882</v>
          </cell>
          <cell r="BY54">
            <v>601336</v>
          </cell>
          <cell r="BZ54">
            <v>601336</v>
          </cell>
          <cell r="CC54">
            <v>601336</v>
          </cell>
          <cell r="CD54">
            <v>301792</v>
          </cell>
          <cell r="CE54">
            <v>298529</v>
          </cell>
          <cell r="CF54">
            <v>3263</v>
          </cell>
          <cell r="CG54">
            <v>9006683</v>
          </cell>
          <cell r="CH54">
            <v>4435267</v>
          </cell>
          <cell r="CI54">
            <v>617528</v>
          </cell>
          <cell r="CJ54">
            <v>99198</v>
          </cell>
          <cell r="CK54">
            <v>76439</v>
          </cell>
          <cell r="CL54">
            <v>1219377</v>
          </cell>
          <cell r="CM54">
            <v>66669</v>
          </cell>
          <cell r="CN54">
            <v>499065</v>
          </cell>
          <cell r="CO54">
            <v>1993140</v>
          </cell>
          <cell r="CP54">
            <v>2189</v>
          </cell>
          <cell r="CQ54">
            <v>396</v>
          </cell>
          <cell r="CU54">
            <v>9311060</v>
          </cell>
          <cell r="CV54">
            <v>17498278</v>
          </cell>
        </row>
        <row r="55">
          <cell r="A55">
            <v>36526</v>
          </cell>
          <cell r="B55">
            <v>75076</v>
          </cell>
          <cell r="C55">
            <v>75076</v>
          </cell>
          <cell r="F55">
            <v>5607374</v>
          </cell>
          <cell r="H55">
            <v>5607374</v>
          </cell>
          <cell r="I55">
            <v>2119779</v>
          </cell>
          <cell r="M55">
            <v>1110909</v>
          </cell>
          <cell r="N55">
            <v>1023349</v>
          </cell>
          <cell r="O55">
            <v>5536</v>
          </cell>
          <cell r="P55">
            <v>74474</v>
          </cell>
          <cell r="R55">
            <v>7550</v>
          </cell>
          <cell r="T55">
            <v>8913138</v>
          </cell>
          <cell r="U55">
            <v>1240654</v>
          </cell>
          <cell r="V55">
            <v>996818</v>
          </cell>
          <cell r="X55">
            <v>223464</v>
          </cell>
          <cell r="Y55">
            <v>17415</v>
          </cell>
          <cell r="AA55">
            <v>2957</v>
          </cell>
          <cell r="AD55">
            <v>528178</v>
          </cell>
          <cell r="AK55">
            <v>1790327</v>
          </cell>
          <cell r="AL55">
            <v>812893</v>
          </cell>
          <cell r="AM55">
            <v>6574</v>
          </cell>
          <cell r="AN55">
            <v>138908</v>
          </cell>
          <cell r="AP55">
            <v>423101</v>
          </cell>
          <cell r="AQ55">
            <v>408851</v>
          </cell>
          <cell r="AR55">
            <v>1350</v>
          </cell>
          <cell r="AU55">
            <v>1350</v>
          </cell>
          <cell r="AV55">
            <v>26148</v>
          </cell>
          <cell r="AW55">
            <v>1570</v>
          </cell>
          <cell r="AX55">
            <v>472</v>
          </cell>
          <cell r="AY55">
            <v>673</v>
          </cell>
          <cell r="AZ55">
            <v>23433</v>
          </cell>
          <cell r="BB55">
            <v>3586657</v>
          </cell>
          <cell r="BC55">
            <v>12499795</v>
          </cell>
          <cell r="BH55">
            <v>1310003</v>
          </cell>
          <cell r="BI55">
            <v>5262730</v>
          </cell>
          <cell r="BQ55">
            <v>-3988815</v>
          </cell>
          <cell r="BX55">
            <v>2583918</v>
          </cell>
          <cell r="BY55">
            <v>601336</v>
          </cell>
          <cell r="BZ55">
            <v>601336</v>
          </cell>
          <cell r="CC55">
            <v>601336</v>
          </cell>
          <cell r="CD55">
            <v>301792</v>
          </cell>
          <cell r="CE55">
            <v>298529</v>
          </cell>
          <cell r="CF55">
            <v>3263</v>
          </cell>
          <cell r="CG55">
            <v>9006683</v>
          </cell>
          <cell r="CH55">
            <v>4435267</v>
          </cell>
          <cell r="CI55">
            <v>617528</v>
          </cell>
          <cell r="CJ55">
            <v>99198</v>
          </cell>
          <cell r="CK55">
            <v>76439</v>
          </cell>
          <cell r="CL55">
            <v>1219377</v>
          </cell>
          <cell r="CM55">
            <v>66669</v>
          </cell>
          <cell r="CN55">
            <v>499065</v>
          </cell>
          <cell r="CO55">
            <v>1993140</v>
          </cell>
          <cell r="CP55">
            <v>2189</v>
          </cell>
          <cell r="CQ55">
            <v>3877</v>
          </cell>
          <cell r="CU55">
            <v>9314541</v>
          </cell>
          <cell r="CW55">
            <v>12499795</v>
          </cell>
        </row>
        <row r="56">
          <cell r="A56">
            <v>36557</v>
          </cell>
          <cell r="B56">
            <v>74315</v>
          </cell>
          <cell r="C56">
            <v>74315</v>
          </cell>
          <cell r="F56">
            <v>5586760</v>
          </cell>
          <cell r="H56">
            <v>5586760</v>
          </cell>
          <cell r="I56">
            <v>2146207</v>
          </cell>
          <cell r="M56">
            <v>1110909</v>
          </cell>
          <cell r="N56">
            <v>1023349</v>
          </cell>
          <cell r="O56">
            <v>5536</v>
          </cell>
          <cell r="P56">
            <v>74474</v>
          </cell>
          <cell r="R56">
            <v>7550</v>
          </cell>
          <cell r="T56">
            <v>8918191</v>
          </cell>
          <cell r="U56">
            <v>1295774</v>
          </cell>
          <cell r="V56">
            <v>1034108</v>
          </cell>
          <cell r="X56">
            <v>241242</v>
          </cell>
          <cell r="Y56">
            <v>17496</v>
          </cell>
          <cell r="AA56">
            <v>2928</v>
          </cell>
          <cell r="AD56">
            <v>525605</v>
          </cell>
          <cell r="AK56">
            <v>1911945</v>
          </cell>
          <cell r="AL56">
            <v>942010</v>
          </cell>
          <cell r="AM56">
            <v>6574</v>
          </cell>
          <cell r="AN56">
            <v>149632</v>
          </cell>
          <cell r="AP56">
            <v>418254</v>
          </cell>
          <cell r="AQ56">
            <v>395475</v>
          </cell>
          <cell r="AR56">
            <v>1428</v>
          </cell>
          <cell r="AU56">
            <v>1428</v>
          </cell>
          <cell r="AV56">
            <v>102046</v>
          </cell>
          <cell r="AW56">
            <v>217</v>
          </cell>
          <cell r="AX56">
            <v>102</v>
          </cell>
          <cell r="AY56">
            <v>9652</v>
          </cell>
          <cell r="AZ56">
            <v>92075</v>
          </cell>
          <cell r="BB56">
            <v>3836798</v>
          </cell>
          <cell r="BC56">
            <v>12754989</v>
          </cell>
          <cell r="BH56">
            <v>1310003</v>
          </cell>
          <cell r="BI56">
            <v>5262257</v>
          </cell>
          <cell r="BN56">
            <v>-345</v>
          </cell>
          <cell r="BO56">
            <v>-8</v>
          </cell>
          <cell r="BQ56">
            <v>-3988815</v>
          </cell>
          <cell r="BR56">
            <v>119163</v>
          </cell>
          <cell r="BU56">
            <v>-10386</v>
          </cell>
          <cell r="BV56">
            <v>-64934</v>
          </cell>
          <cell r="BX56">
            <v>2630416</v>
          </cell>
          <cell r="BY56">
            <v>635857</v>
          </cell>
          <cell r="BZ56">
            <v>635857</v>
          </cell>
          <cell r="CC56">
            <v>635857</v>
          </cell>
          <cell r="CD56">
            <v>363144</v>
          </cell>
          <cell r="CE56">
            <v>345529</v>
          </cell>
          <cell r="CF56">
            <v>17615</v>
          </cell>
          <cell r="CG56">
            <v>9122779</v>
          </cell>
          <cell r="CH56">
            <v>4618921</v>
          </cell>
          <cell r="CI56">
            <v>629558</v>
          </cell>
          <cell r="CJ56">
            <v>108054</v>
          </cell>
          <cell r="CK56">
            <v>75039</v>
          </cell>
          <cell r="CL56">
            <v>1294356</v>
          </cell>
          <cell r="CM56">
            <v>64173</v>
          </cell>
          <cell r="CN56">
            <v>423713</v>
          </cell>
          <cell r="CO56">
            <v>1908965</v>
          </cell>
          <cell r="CP56">
            <v>2189</v>
          </cell>
          <cell r="CQ56">
            <v>4085</v>
          </cell>
          <cell r="CU56">
            <v>9488716</v>
          </cell>
          <cell r="CW56">
            <v>12754989</v>
          </cell>
        </row>
        <row r="57">
          <cell r="A57">
            <v>36586</v>
          </cell>
          <cell r="B57">
            <v>73630</v>
          </cell>
          <cell r="C57">
            <v>73630</v>
          </cell>
          <cell r="F57">
            <v>5567071</v>
          </cell>
          <cell r="H57">
            <v>5567071</v>
          </cell>
          <cell r="I57">
            <v>2183662</v>
          </cell>
          <cell r="M57">
            <v>1110909</v>
          </cell>
          <cell r="N57">
            <v>1023349</v>
          </cell>
          <cell r="O57">
            <v>5536</v>
          </cell>
          <cell r="P57">
            <v>74474</v>
          </cell>
          <cell r="R57">
            <v>7550</v>
          </cell>
          <cell r="T57">
            <v>8935272</v>
          </cell>
          <cell r="U57">
            <v>1395276</v>
          </cell>
          <cell r="V57">
            <v>1089099</v>
          </cell>
          <cell r="X57">
            <v>286068</v>
          </cell>
          <cell r="Y57">
            <v>17272</v>
          </cell>
          <cell r="AA57">
            <v>2837</v>
          </cell>
          <cell r="AD57">
            <v>588385</v>
          </cell>
          <cell r="AK57">
            <v>1929189</v>
          </cell>
          <cell r="AL57">
            <v>842959</v>
          </cell>
          <cell r="AM57">
            <v>6574</v>
          </cell>
          <cell r="AN57">
            <v>149071</v>
          </cell>
          <cell r="AP57">
            <v>523783</v>
          </cell>
          <cell r="AQ57">
            <v>406802</v>
          </cell>
          <cell r="AR57">
            <v>1433</v>
          </cell>
          <cell r="AU57">
            <v>1433</v>
          </cell>
          <cell r="AV57">
            <v>124205</v>
          </cell>
          <cell r="AW57">
            <v>281</v>
          </cell>
          <cell r="AX57">
            <v>272</v>
          </cell>
          <cell r="AY57">
            <v>22428</v>
          </cell>
          <cell r="AZ57">
            <v>101224</v>
          </cell>
          <cell r="BB57">
            <v>4038488</v>
          </cell>
          <cell r="BC57">
            <v>12973760</v>
          </cell>
          <cell r="BH57">
            <v>1310003</v>
          </cell>
          <cell r="BI57">
            <v>5261703</v>
          </cell>
          <cell r="BN57">
            <v>-403</v>
          </cell>
          <cell r="BO57">
            <v>-16</v>
          </cell>
          <cell r="BQ57">
            <v>-3988815</v>
          </cell>
          <cell r="BR57">
            <v>322638</v>
          </cell>
          <cell r="BU57">
            <v>-70811</v>
          </cell>
          <cell r="BV57">
            <v>-33541</v>
          </cell>
          <cell r="BX57">
            <v>2804239</v>
          </cell>
          <cell r="BY57">
            <v>638307</v>
          </cell>
          <cell r="BZ57">
            <v>638307</v>
          </cell>
          <cell r="CC57">
            <v>638307</v>
          </cell>
          <cell r="CD57">
            <v>385253</v>
          </cell>
          <cell r="CE57">
            <v>367415</v>
          </cell>
          <cell r="CF57">
            <v>17838</v>
          </cell>
          <cell r="CG57">
            <v>9142885</v>
          </cell>
          <cell r="CH57">
            <v>4587154</v>
          </cell>
          <cell r="CI57">
            <v>629746</v>
          </cell>
          <cell r="CJ57">
            <v>97056</v>
          </cell>
          <cell r="CK57">
            <v>75607</v>
          </cell>
          <cell r="CL57">
            <v>1298733</v>
          </cell>
          <cell r="CM57">
            <v>55891</v>
          </cell>
          <cell r="CN57">
            <v>477101</v>
          </cell>
          <cell r="CO57">
            <v>1921597</v>
          </cell>
          <cell r="CP57">
            <v>2189</v>
          </cell>
          <cell r="CQ57">
            <v>4368</v>
          </cell>
          <cell r="CU57">
            <v>9531214</v>
          </cell>
          <cell r="CW57">
            <v>12856221</v>
          </cell>
        </row>
        <row r="58">
          <cell r="A58">
            <v>36617</v>
          </cell>
          <cell r="B58">
            <v>74434</v>
          </cell>
          <cell r="C58">
            <v>74434</v>
          </cell>
          <cell r="F58">
            <v>5508648</v>
          </cell>
          <cell r="H58">
            <v>5508648</v>
          </cell>
          <cell r="I58">
            <v>2307942</v>
          </cell>
          <cell r="M58">
            <v>1052120</v>
          </cell>
          <cell r="N58">
            <v>964560</v>
          </cell>
          <cell r="O58">
            <v>5536</v>
          </cell>
          <cell r="P58">
            <v>74474</v>
          </cell>
          <cell r="R58">
            <v>7550</v>
          </cell>
          <cell r="T58">
            <v>8943144</v>
          </cell>
          <cell r="U58">
            <v>1536447</v>
          </cell>
          <cell r="V58">
            <v>1246185</v>
          </cell>
          <cell r="X58">
            <v>268896</v>
          </cell>
          <cell r="Y58">
            <v>18122</v>
          </cell>
          <cell r="AA58">
            <v>3244</v>
          </cell>
          <cell r="AD58">
            <v>527501</v>
          </cell>
          <cell r="AK58">
            <v>1874825</v>
          </cell>
          <cell r="AL58">
            <v>780076</v>
          </cell>
          <cell r="AM58">
            <v>13274</v>
          </cell>
          <cell r="AN58">
            <v>152716</v>
          </cell>
          <cell r="AP58">
            <v>539843</v>
          </cell>
          <cell r="AQ58">
            <v>388916</v>
          </cell>
          <cell r="AR58">
            <v>1423</v>
          </cell>
          <cell r="AU58">
            <v>1423</v>
          </cell>
          <cell r="AV58">
            <v>160931</v>
          </cell>
          <cell r="AW58">
            <v>155</v>
          </cell>
          <cell r="AX58">
            <v>199</v>
          </cell>
          <cell r="AY58">
            <v>31036</v>
          </cell>
          <cell r="AZ58">
            <v>129541</v>
          </cell>
          <cell r="BB58">
            <v>4101127</v>
          </cell>
          <cell r="BC58">
            <v>13044271</v>
          </cell>
          <cell r="BH58">
            <v>1310003</v>
          </cell>
          <cell r="BI58">
            <v>5262142</v>
          </cell>
          <cell r="BN58">
            <v>-403</v>
          </cell>
          <cell r="BO58">
            <v>0</v>
          </cell>
          <cell r="BQ58">
            <v>-3988815</v>
          </cell>
          <cell r="BR58">
            <v>142424</v>
          </cell>
          <cell r="BU58">
            <v>-64835</v>
          </cell>
          <cell r="BV58">
            <v>-118250</v>
          </cell>
          <cell r="BX58">
            <v>2545747</v>
          </cell>
          <cell r="BY58">
            <v>633852</v>
          </cell>
          <cell r="BZ58">
            <v>633852</v>
          </cell>
          <cell r="CC58">
            <v>633852</v>
          </cell>
          <cell r="CD58">
            <v>375360</v>
          </cell>
          <cell r="CE58">
            <v>285981</v>
          </cell>
          <cell r="CF58">
            <v>89379</v>
          </cell>
          <cell r="CG58">
            <v>9171644</v>
          </cell>
          <cell r="CH58">
            <v>4475154</v>
          </cell>
          <cell r="CI58">
            <v>629278</v>
          </cell>
          <cell r="CJ58">
            <v>93874</v>
          </cell>
          <cell r="CK58">
            <v>75184</v>
          </cell>
          <cell r="CL58">
            <v>1297071</v>
          </cell>
          <cell r="CM58">
            <v>140672</v>
          </cell>
          <cell r="CN58">
            <v>529406</v>
          </cell>
          <cell r="CO58">
            <v>1931005</v>
          </cell>
          <cell r="CP58">
            <v>2189</v>
          </cell>
          <cell r="CQ58">
            <v>4328</v>
          </cell>
          <cell r="CR58">
            <v>314632</v>
          </cell>
          <cell r="CU58">
            <v>9864672</v>
          </cell>
          <cell r="CW58">
            <v>13044271</v>
          </cell>
        </row>
        <row r="59">
          <cell r="A59">
            <v>36647</v>
          </cell>
          <cell r="B59">
            <v>73722</v>
          </cell>
          <cell r="C59">
            <v>73722</v>
          </cell>
          <cell r="F59">
            <v>5498072</v>
          </cell>
          <cell r="H59">
            <v>5498072</v>
          </cell>
          <cell r="I59">
            <v>2401542</v>
          </cell>
          <cell r="M59">
            <v>1056378</v>
          </cell>
          <cell r="N59">
            <v>968818</v>
          </cell>
          <cell r="O59">
            <v>5536</v>
          </cell>
          <cell r="P59">
            <v>74474</v>
          </cell>
          <cell r="R59">
            <v>7550</v>
          </cell>
          <cell r="T59">
            <v>9029714</v>
          </cell>
          <cell r="U59">
            <v>1620981</v>
          </cell>
          <cell r="V59">
            <v>1284421</v>
          </cell>
          <cell r="X59">
            <v>317203</v>
          </cell>
          <cell r="Y59">
            <v>16128</v>
          </cell>
          <cell r="AA59">
            <v>3229</v>
          </cell>
          <cell r="AD59">
            <v>593150</v>
          </cell>
          <cell r="AK59">
            <v>2069858</v>
          </cell>
          <cell r="AL59">
            <v>1072424</v>
          </cell>
          <cell r="AM59">
            <v>13043</v>
          </cell>
          <cell r="AN59">
            <v>157851</v>
          </cell>
          <cell r="AP59">
            <v>512369</v>
          </cell>
          <cell r="AQ59">
            <v>314171</v>
          </cell>
          <cell r="AV59">
            <v>190330</v>
          </cell>
          <cell r="AW59">
            <v>212</v>
          </cell>
          <cell r="AX59">
            <v>173</v>
          </cell>
          <cell r="AY59">
            <v>64065</v>
          </cell>
          <cell r="AZ59">
            <v>125880</v>
          </cell>
          <cell r="BB59">
            <v>4474319</v>
          </cell>
          <cell r="BC59">
            <v>13504033</v>
          </cell>
          <cell r="BH59">
            <v>1310003</v>
          </cell>
          <cell r="BI59">
            <v>5260063</v>
          </cell>
          <cell r="BN59">
            <v>-403</v>
          </cell>
          <cell r="BO59">
            <v>1</v>
          </cell>
          <cell r="BQ59">
            <v>-3988815</v>
          </cell>
          <cell r="BR59">
            <v>274943</v>
          </cell>
          <cell r="BU59">
            <v>-94356</v>
          </cell>
          <cell r="BV59">
            <v>-121933</v>
          </cell>
          <cell r="BX59">
            <v>2642984</v>
          </cell>
          <cell r="BY59">
            <v>632516</v>
          </cell>
          <cell r="BZ59">
            <v>632516</v>
          </cell>
          <cell r="CC59">
            <v>632516</v>
          </cell>
          <cell r="CD59">
            <v>392916</v>
          </cell>
          <cell r="CE59">
            <v>288341</v>
          </cell>
          <cell r="CF59">
            <v>104575</v>
          </cell>
          <cell r="CG59">
            <v>9437825</v>
          </cell>
          <cell r="CH59">
            <v>4536579</v>
          </cell>
          <cell r="CI59">
            <v>608207</v>
          </cell>
          <cell r="CJ59">
            <v>93342</v>
          </cell>
          <cell r="CK59">
            <v>77618</v>
          </cell>
          <cell r="CL59">
            <v>1326766</v>
          </cell>
          <cell r="CM59">
            <v>140538</v>
          </cell>
          <cell r="CN59">
            <v>679678</v>
          </cell>
          <cell r="CO59">
            <v>1975097</v>
          </cell>
          <cell r="CP59">
            <v>2189</v>
          </cell>
          <cell r="CQ59">
            <v>4371</v>
          </cell>
          <cell r="CR59">
            <v>394713</v>
          </cell>
          <cell r="CU59">
            <v>10228533</v>
          </cell>
          <cell r="CW59">
            <v>13504033</v>
          </cell>
        </row>
        <row r="60">
          <cell r="A60">
            <v>36678</v>
          </cell>
          <cell r="B60">
            <v>73769</v>
          </cell>
          <cell r="C60">
            <v>73769</v>
          </cell>
          <cell r="F60">
            <v>5471510</v>
          </cell>
          <cell r="H60">
            <v>5471510</v>
          </cell>
          <cell r="I60">
            <v>2478722</v>
          </cell>
          <cell r="M60">
            <v>1063003</v>
          </cell>
          <cell r="N60">
            <v>968868</v>
          </cell>
          <cell r="O60">
            <v>5536</v>
          </cell>
          <cell r="P60">
            <v>81049</v>
          </cell>
          <cell r="R60">
            <v>7550</v>
          </cell>
          <cell r="T60">
            <v>9087004</v>
          </cell>
          <cell r="U60">
            <v>1649114</v>
          </cell>
          <cell r="V60">
            <v>1318910</v>
          </cell>
          <cell r="X60">
            <v>269993</v>
          </cell>
          <cell r="Y60">
            <v>15927</v>
          </cell>
          <cell r="AA60">
            <v>44284</v>
          </cell>
          <cell r="AD60">
            <v>601595</v>
          </cell>
          <cell r="AK60">
            <v>1773966</v>
          </cell>
          <cell r="AL60">
            <v>688024</v>
          </cell>
          <cell r="AM60">
            <v>13043</v>
          </cell>
          <cell r="AN60">
            <v>157133</v>
          </cell>
          <cell r="AP60">
            <v>551707</v>
          </cell>
          <cell r="AQ60">
            <v>364059</v>
          </cell>
          <cell r="AV60">
            <v>191220</v>
          </cell>
          <cell r="AW60">
            <v>148</v>
          </cell>
          <cell r="AX60">
            <v>776</v>
          </cell>
          <cell r="AY60">
            <v>21414</v>
          </cell>
          <cell r="AZ60">
            <v>168882</v>
          </cell>
          <cell r="BB60">
            <v>4215895</v>
          </cell>
          <cell r="BC60">
            <v>13302899</v>
          </cell>
          <cell r="BH60">
            <v>1310003</v>
          </cell>
          <cell r="BI60">
            <v>5259834</v>
          </cell>
          <cell r="BN60">
            <v>46557</v>
          </cell>
          <cell r="BO60">
            <v>0</v>
          </cell>
          <cell r="BQ60">
            <v>-3988815</v>
          </cell>
          <cell r="BR60">
            <v>454204</v>
          </cell>
          <cell r="BU60">
            <v>-117694</v>
          </cell>
          <cell r="BV60">
            <v>-157054</v>
          </cell>
          <cell r="BX60">
            <v>2810516</v>
          </cell>
          <cell r="BY60">
            <v>629175</v>
          </cell>
          <cell r="BZ60">
            <v>629175</v>
          </cell>
          <cell r="CC60">
            <v>629175</v>
          </cell>
          <cell r="CD60">
            <v>484772</v>
          </cell>
          <cell r="CE60">
            <v>380197</v>
          </cell>
          <cell r="CF60">
            <v>104575</v>
          </cell>
          <cell r="CG60">
            <v>8915816</v>
          </cell>
          <cell r="CH60">
            <v>4321392</v>
          </cell>
          <cell r="CI60">
            <v>584394</v>
          </cell>
          <cell r="CJ60">
            <v>103284</v>
          </cell>
          <cell r="CK60">
            <v>75407</v>
          </cell>
          <cell r="CL60">
            <v>1320319</v>
          </cell>
          <cell r="CM60">
            <v>118852</v>
          </cell>
          <cell r="CN60">
            <v>550844</v>
          </cell>
          <cell r="CO60">
            <v>1841324</v>
          </cell>
          <cell r="CP60">
            <v>2189</v>
          </cell>
          <cell r="CQ60">
            <v>4319</v>
          </cell>
          <cell r="CR60">
            <v>459593</v>
          </cell>
          <cell r="CU60">
            <v>9863208</v>
          </cell>
          <cell r="CW60">
            <v>13302899</v>
          </cell>
        </row>
        <row r="61">
          <cell r="A61">
            <v>36708</v>
          </cell>
          <cell r="B61">
            <v>72998</v>
          </cell>
          <cell r="C61">
            <v>72998</v>
          </cell>
          <cell r="F61">
            <v>5471395</v>
          </cell>
          <cell r="H61">
            <v>5471395</v>
          </cell>
          <cell r="I61">
            <v>2579100</v>
          </cell>
          <cell r="M61">
            <v>1063003</v>
          </cell>
          <cell r="N61">
            <v>968868</v>
          </cell>
          <cell r="O61">
            <v>5536</v>
          </cell>
          <cell r="P61">
            <v>81049</v>
          </cell>
          <cell r="R61">
            <v>7550</v>
          </cell>
          <cell r="T61">
            <v>9186496</v>
          </cell>
          <cell r="U61">
            <v>1654037</v>
          </cell>
          <cell r="V61">
            <v>1356550</v>
          </cell>
          <cell r="X61">
            <v>241839</v>
          </cell>
          <cell r="Y61">
            <v>15609</v>
          </cell>
          <cell r="AA61">
            <v>40039</v>
          </cell>
          <cell r="AD61">
            <v>689327</v>
          </cell>
          <cell r="AK61">
            <v>1725324</v>
          </cell>
          <cell r="AL61">
            <v>705994</v>
          </cell>
          <cell r="AM61">
            <v>17055</v>
          </cell>
          <cell r="AN61">
            <v>159623</v>
          </cell>
          <cell r="AP61">
            <v>534727</v>
          </cell>
          <cell r="AQ61">
            <v>307925</v>
          </cell>
          <cell r="AV61">
            <v>111989</v>
          </cell>
          <cell r="AW61">
            <v>133</v>
          </cell>
          <cell r="AX61">
            <v>1110</v>
          </cell>
          <cell r="AY61">
            <v>21152</v>
          </cell>
          <cell r="AZ61">
            <v>89594</v>
          </cell>
          <cell r="BB61">
            <v>4180677</v>
          </cell>
          <cell r="BC61">
            <v>13367173</v>
          </cell>
          <cell r="BH61">
            <v>1310003</v>
          </cell>
          <cell r="BI61">
            <v>5258440</v>
          </cell>
          <cell r="BN61">
            <v>46557</v>
          </cell>
          <cell r="BO61">
            <v>0</v>
          </cell>
          <cell r="BQ61">
            <v>-3988815</v>
          </cell>
          <cell r="BR61">
            <v>518845</v>
          </cell>
          <cell r="BU61">
            <v>-166690</v>
          </cell>
          <cell r="BV61">
            <v>-230659</v>
          </cell>
          <cell r="BX61">
            <v>2751162</v>
          </cell>
          <cell r="BY61">
            <v>625166</v>
          </cell>
          <cell r="BZ61">
            <v>625166</v>
          </cell>
          <cell r="CC61">
            <v>625166</v>
          </cell>
          <cell r="CD61">
            <v>574122</v>
          </cell>
          <cell r="CE61">
            <v>467547</v>
          </cell>
          <cell r="CF61">
            <v>106575</v>
          </cell>
          <cell r="CG61">
            <v>8902752</v>
          </cell>
          <cell r="CH61">
            <v>4303321</v>
          </cell>
          <cell r="CI61">
            <v>559794</v>
          </cell>
          <cell r="CJ61">
            <v>115902</v>
          </cell>
          <cell r="CK61">
            <v>76730</v>
          </cell>
          <cell r="CL61">
            <v>1290321</v>
          </cell>
          <cell r="CM61">
            <v>143906</v>
          </cell>
          <cell r="CN61">
            <v>473720</v>
          </cell>
          <cell r="CO61">
            <v>1939058</v>
          </cell>
          <cell r="CP61">
            <v>2189</v>
          </cell>
          <cell r="CQ61">
            <v>4447</v>
          </cell>
          <cell r="CR61">
            <v>510816</v>
          </cell>
          <cell r="CU61">
            <v>9990845</v>
          </cell>
          <cell r="CW61">
            <v>13367173</v>
          </cell>
        </row>
        <row r="62">
          <cell r="A62">
            <v>36739</v>
          </cell>
          <cell r="B62">
            <v>72194</v>
          </cell>
          <cell r="C62">
            <v>72194</v>
          </cell>
          <cell r="F62">
            <v>5490146</v>
          </cell>
          <cell r="H62">
            <v>5490146</v>
          </cell>
          <cell r="I62">
            <v>2655190</v>
          </cell>
          <cell r="M62">
            <v>1063003</v>
          </cell>
          <cell r="N62">
            <v>968868</v>
          </cell>
          <cell r="O62">
            <v>5536</v>
          </cell>
          <cell r="P62">
            <v>81049</v>
          </cell>
          <cell r="R62">
            <v>7550</v>
          </cell>
          <cell r="T62">
            <v>9280533</v>
          </cell>
          <cell r="U62">
            <v>1926761</v>
          </cell>
          <cell r="V62">
            <v>1491332</v>
          </cell>
          <cell r="X62">
            <v>315531</v>
          </cell>
          <cell r="Y62">
            <v>84113</v>
          </cell>
          <cell r="AA62">
            <v>35785</v>
          </cell>
          <cell r="AD62">
            <v>624533</v>
          </cell>
          <cell r="AK62">
            <v>2077423</v>
          </cell>
          <cell r="AL62">
            <v>916253</v>
          </cell>
          <cell r="AM62">
            <v>17108</v>
          </cell>
          <cell r="AN62">
            <v>163685</v>
          </cell>
          <cell r="AP62">
            <v>499131</v>
          </cell>
          <cell r="AQ62">
            <v>481246</v>
          </cell>
          <cell r="AV62">
            <v>178156</v>
          </cell>
          <cell r="AW62">
            <v>140</v>
          </cell>
          <cell r="AX62">
            <v>1300</v>
          </cell>
          <cell r="AY62">
            <v>27660</v>
          </cell>
          <cell r="AZ62">
            <v>149056</v>
          </cell>
          <cell r="BB62">
            <v>4806873</v>
          </cell>
          <cell r="BC62">
            <v>14087406</v>
          </cell>
          <cell r="BH62">
            <v>1310003</v>
          </cell>
          <cell r="BI62">
            <v>5262487</v>
          </cell>
          <cell r="BN62">
            <v>46557</v>
          </cell>
          <cell r="BO62">
            <v>-12</v>
          </cell>
          <cell r="BQ62">
            <v>-3988815</v>
          </cell>
          <cell r="BR62">
            <v>700704</v>
          </cell>
          <cell r="BU62">
            <v>-196832</v>
          </cell>
          <cell r="BV62">
            <v>-292022</v>
          </cell>
          <cell r="BX62">
            <v>2845551</v>
          </cell>
          <cell r="BY62">
            <v>619153</v>
          </cell>
          <cell r="BZ62">
            <v>619153</v>
          </cell>
          <cell r="CC62">
            <v>619153</v>
          </cell>
          <cell r="CD62">
            <v>656683</v>
          </cell>
          <cell r="CE62">
            <v>549104</v>
          </cell>
          <cell r="CF62">
            <v>107579</v>
          </cell>
          <cell r="CG62">
            <v>9404965</v>
          </cell>
          <cell r="CH62">
            <v>4530506</v>
          </cell>
          <cell r="CI62">
            <v>566341</v>
          </cell>
          <cell r="CJ62">
            <v>123265</v>
          </cell>
          <cell r="CK62">
            <v>83547</v>
          </cell>
          <cell r="CL62">
            <v>1312596</v>
          </cell>
          <cell r="CM62">
            <v>157259</v>
          </cell>
          <cell r="CN62">
            <v>574107</v>
          </cell>
          <cell r="CO62">
            <v>2057344</v>
          </cell>
          <cell r="CP62">
            <v>2189</v>
          </cell>
          <cell r="CQ62">
            <v>4410</v>
          </cell>
          <cell r="CR62">
            <v>557936</v>
          </cell>
          <cell r="CU62">
            <v>10622702</v>
          </cell>
          <cell r="CW62">
            <v>14087406</v>
          </cell>
        </row>
        <row r="63">
          <cell r="A63">
            <v>36770</v>
          </cell>
          <cell r="B63">
            <v>71481</v>
          </cell>
          <cell r="C63">
            <v>71481</v>
          </cell>
          <cell r="F63">
            <v>5509959</v>
          </cell>
          <cell r="H63">
            <v>5509959</v>
          </cell>
          <cell r="I63">
            <v>2661798</v>
          </cell>
          <cell r="M63">
            <v>1063003</v>
          </cell>
          <cell r="N63">
            <v>968868</v>
          </cell>
          <cell r="O63">
            <v>5536</v>
          </cell>
          <cell r="P63">
            <v>81049</v>
          </cell>
          <cell r="R63">
            <v>7550</v>
          </cell>
          <cell r="T63">
            <v>9306241</v>
          </cell>
          <cell r="U63">
            <v>2026702</v>
          </cell>
          <cell r="V63">
            <v>1466235</v>
          </cell>
          <cell r="X63">
            <v>419323</v>
          </cell>
          <cell r="Y63">
            <v>66079</v>
          </cell>
          <cell r="Z63">
            <v>42926</v>
          </cell>
          <cell r="AA63">
            <v>32139</v>
          </cell>
          <cell r="AD63">
            <v>684517</v>
          </cell>
          <cell r="AK63">
            <v>2105816</v>
          </cell>
          <cell r="AL63">
            <v>1040722</v>
          </cell>
          <cell r="AM63">
            <v>14455</v>
          </cell>
          <cell r="AN63">
            <v>167931</v>
          </cell>
          <cell r="AP63">
            <v>466588</v>
          </cell>
          <cell r="AQ63">
            <v>416120</v>
          </cell>
          <cell r="AV63">
            <v>220441</v>
          </cell>
          <cell r="AW63">
            <v>208</v>
          </cell>
          <cell r="AX63">
            <v>1872</v>
          </cell>
          <cell r="AY63">
            <v>16684</v>
          </cell>
          <cell r="AZ63">
            <v>201677</v>
          </cell>
          <cell r="BB63">
            <v>5037476</v>
          </cell>
          <cell r="BC63">
            <v>14343717</v>
          </cell>
          <cell r="BH63">
            <v>1310003</v>
          </cell>
          <cell r="BI63">
            <v>5262516</v>
          </cell>
          <cell r="BN63">
            <v>62639</v>
          </cell>
          <cell r="BO63">
            <v>-2</v>
          </cell>
          <cell r="BQ63">
            <v>-3988815</v>
          </cell>
          <cell r="BR63">
            <v>847007</v>
          </cell>
          <cell r="BU63">
            <v>-225528</v>
          </cell>
          <cell r="BV63">
            <v>-365417</v>
          </cell>
          <cell r="BX63">
            <v>2905884</v>
          </cell>
          <cell r="BY63">
            <v>618040</v>
          </cell>
          <cell r="BZ63">
            <v>618040</v>
          </cell>
          <cell r="CC63">
            <v>618040</v>
          </cell>
          <cell r="CD63">
            <v>688647</v>
          </cell>
          <cell r="CE63">
            <v>580066</v>
          </cell>
          <cell r="CF63">
            <v>108581</v>
          </cell>
          <cell r="CG63">
            <v>9543956</v>
          </cell>
          <cell r="CH63">
            <v>4619328</v>
          </cell>
          <cell r="CI63">
            <v>612955</v>
          </cell>
          <cell r="CJ63">
            <v>179269</v>
          </cell>
          <cell r="CK63">
            <v>79798</v>
          </cell>
          <cell r="CL63">
            <v>1306070</v>
          </cell>
          <cell r="CM63">
            <v>126019</v>
          </cell>
          <cell r="CN63">
            <v>565097</v>
          </cell>
          <cell r="CO63">
            <v>2055420</v>
          </cell>
          <cell r="CP63">
            <v>2189</v>
          </cell>
          <cell r="CQ63">
            <v>4331</v>
          </cell>
          <cell r="CR63">
            <v>584151</v>
          </cell>
          <cell r="CU63">
            <v>10819793</v>
          </cell>
          <cell r="CW63">
            <v>14343717</v>
          </cell>
        </row>
        <row r="64">
          <cell r="A64">
            <v>36800</v>
          </cell>
          <cell r="B64">
            <v>70667</v>
          </cell>
          <cell r="C64">
            <v>70667</v>
          </cell>
          <cell r="F64">
            <v>5523102</v>
          </cell>
          <cell r="H64">
            <v>5523102</v>
          </cell>
          <cell r="I64">
            <v>2697928</v>
          </cell>
          <cell r="M64">
            <v>1063003</v>
          </cell>
          <cell r="N64">
            <v>968868</v>
          </cell>
          <cell r="O64">
            <v>5536</v>
          </cell>
          <cell r="P64">
            <v>81049</v>
          </cell>
          <cell r="R64">
            <v>7550</v>
          </cell>
          <cell r="T64">
            <v>9354700</v>
          </cell>
          <cell r="U64">
            <v>1995921</v>
          </cell>
          <cell r="V64">
            <v>1514137</v>
          </cell>
          <cell r="X64">
            <v>383092</v>
          </cell>
          <cell r="Y64">
            <v>68383</v>
          </cell>
          <cell r="Z64">
            <v>190</v>
          </cell>
          <cell r="AA64">
            <v>30119</v>
          </cell>
          <cell r="AD64">
            <v>698475</v>
          </cell>
          <cell r="AK64">
            <v>2242940</v>
          </cell>
          <cell r="AL64">
            <v>935851</v>
          </cell>
          <cell r="AM64">
            <v>14157</v>
          </cell>
          <cell r="AN64">
            <v>194949</v>
          </cell>
          <cell r="AP64">
            <v>401412</v>
          </cell>
          <cell r="AQ64">
            <v>696571</v>
          </cell>
          <cell r="AV64">
            <v>104434</v>
          </cell>
          <cell r="AW64">
            <v>127</v>
          </cell>
          <cell r="AX64">
            <v>2457</v>
          </cell>
          <cell r="AY64">
            <v>27241</v>
          </cell>
          <cell r="AZ64">
            <v>74609</v>
          </cell>
          <cell r="BB64">
            <v>5041470</v>
          </cell>
          <cell r="BC64">
            <v>14396470</v>
          </cell>
          <cell r="BH64">
            <v>1310003</v>
          </cell>
          <cell r="BI64">
            <v>5262516</v>
          </cell>
          <cell r="BN64">
            <v>62639</v>
          </cell>
          <cell r="BO64">
            <v>0</v>
          </cell>
          <cell r="BQ64">
            <v>-3988815</v>
          </cell>
          <cell r="BR64">
            <v>756890</v>
          </cell>
          <cell r="BU64">
            <v>-254673</v>
          </cell>
          <cell r="BV64">
            <v>-382382</v>
          </cell>
          <cell r="BX64">
            <v>2769659</v>
          </cell>
          <cell r="BY64">
            <v>618040</v>
          </cell>
          <cell r="BZ64">
            <v>618040</v>
          </cell>
          <cell r="CC64">
            <v>618040</v>
          </cell>
          <cell r="CD64">
            <v>781859</v>
          </cell>
          <cell r="CE64">
            <v>644771</v>
          </cell>
          <cell r="CF64">
            <v>137088</v>
          </cell>
          <cell r="CG64">
            <v>9600843</v>
          </cell>
          <cell r="CH64">
            <v>4726387</v>
          </cell>
          <cell r="CI64">
            <v>625586</v>
          </cell>
          <cell r="CJ64">
            <v>176477</v>
          </cell>
          <cell r="CK64">
            <v>86140</v>
          </cell>
          <cell r="CL64">
            <v>1295364</v>
          </cell>
          <cell r="CM64">
            <v>151946</v>
          </cell>
          <cell r="CN64">
            <v>508712</v>
          </cell>
          <cell r="CO64">
            <v>2030231</v>
          </cell>
          <cell r="CP64">
            <v>2189</v>
          </cell>
          <cell r="CQ64">
            <v>4516</v>
          </cell>
          <cell r="CR64">
            <v>622845</v>
          </cell>
          <cell r="CU64">
            <v>11008771</v>
          </cell>
          <cell r="CW64">
            <v>14396470</v>
          </cell>
        </row>
        <row r="65">
          <cell r="A65">
            <v>36831</v>
          </cell>
          <cell r="B65">
            <v>69883</v>
          </cell>
          <cell r="C65">
            <v>69883</v>
          </cell>
          <cell r="F65">
            <v>5532511</v>
          </cell>
          <cell r="H65">
            <v>5532511</v>
          </cell>
          <cell r="I65">
            <v>2686429</v>
          </cell>
          <cell r="M65">
            <v>1063003</v>
          </cell>
          <cell r="N65">
            <v>968868</v>
          </cell>
          <cell r="O65">
            <v>5536</v>
          </cell>
          <cell r="P65">
            <v>81049</v>
          </cell>
          <cell r="R65">
            <v>7550</v>
          </cell>
          <cell r="T65">
            <v>9351826</v>
          </cell>
          <cell r="U65">
            <v>2015087</v>
          </cell>
          <cell r="V65">
            <v>1501491</v>
          </cell>
          <cell r="X65">
            <v>414127</v>
          </cell>
          <cell r="Y65">
            <v>73553</v>
          </cell>
          <cell r="Z65">
            <v>839</v>
          </cell>
          <cell r="AA65">
            <v>25077</v>
          </cell>
          <cell r="AD65">
            <v>647806</v>
          </cell>
          <cell r="AK65">
            <v>2001004</v>
          </cell>
          <cell r="AL65">
            <v>996066</v>
          </cell>
          <cell r="AM65">
            <v>10393</v>
          </cell>
          <cell r="AN65">
            <v>180048</v>
          </cell>
          <cell r="AP65">
            <v>285754</v>
          </cell>
          <cell r="AQ65">
            <v>528743</v>
          </cell>
          <cell r="AR65">
            <v>111</v>
          </cell>
          <cell r="AU65">
            <v>111</v>
          </cell>
          <cell r="AV65">
            <v>140493</v>
          </cell>
          <cell r="AW65">
            <v>174</v>
          </cell>
          <cell r="AX65">
            <v>2912</v>
          </cell>
          <cell r="AY65">
            <v>13971</v>
          </cell>
          <cell r="AZ65">
            <v>123436</v>
          </cell>
          <cell r="BB65">
            <v>4804501</v>
          </cell>
          <cell r="BC65">
            <v>14156327</v>
          </cell>
          <cell r="BH65">
            <v>1310003</v>
          </cell>
          <cell r="BI65">
            <v>5262515</v>
          </cell>
          <cell r="BN65">
            <v>62639</v>
          </cell>
          <cell r="BO65">
            <v>428</v>
          </cell>
          <cell r="BQ65">
            <v>-3988815</v>
          </cell>
          <cell r="BR65">
            <v>701995</v>
          </cell>
          <cell r="BU65">
            <v>-286934</v>
          </cell>
          <cell r="BV65">
            <v>-437071</v>
          </cell>
          <cell r="BX65">
            <v>2628241</v>
          </cell>
          <cell r="BY65">
            <v>619821</v>
          </cell>
          <cell r="BZ65">
            <v>619821</v>
          </cell>
          <cell r="CC65">
            <v>619821</v>
          </cell>
          <cell r="CD65">
            <v>772637</v>
          </cell>
          <cell r="CE65">
            <v>634545</v>
          </cell>
          <cell r="CF65">
            <v>138092</v>
          </cell>
          <cell r="CG65">
            <v>9460383</v>
          </cell>
          <cell r="CH65">
            <v>4310052</v>
          </cell>
          <cell r="CI65">
            <v>626109</v>
          </cell>
          <cell r="CJ65">
            <v>169968</v>
          </cell>
          <cell r="CK65">
            <v>98236</v>
          </cell>
          <cell r="CL65">
            <v>1290301</v>
          </cell>
          <cell r="CM65">
            <v>148772</v>
          </cell>
          <cell r="CN65">
            <v>631799</v>
          </cell>
          <cell r="CO65">
            <v>2185146</v>
          </cell>
          <cell r="CP65">
            <v>2189</v>
          </cell>
          <cell r="CQ65">
            <v>4461</v>
          </cell>
          <cell r="CR65">
            <v>672076</v>
          </cell>
          <cell r="CU65">
            <v>10908265</v>
          </cell>
          <cell r="CW65">
            <v>14156327</v>
          </cell>
        </row>
        <row r="66">
          <cell r="A66">
            <v>36861</v>
          </cell>
          <cell r="B66">
            <v>69083</v>
          </cell>
          <cell r="C66">
            <v>69083</v>
          </cell>
          <cell r="F66">
            <v>5529225</v>
          </cell>
          <cell r="H66">
            <v>5529225</v>
          </cell>
          <cell r="I66">
            <v>2744020</v>
          </cell>
          <cell r="M66">
            <v>1061124</v>
          </cell>
          <cell r="N66">
            <v>966989</v>
          </cell>
          <cell r="O66">
            <v>5536</v>
          </cell>
          <cell r="P66">
            <v>81049</v>
          </cell>
          <cell r="R66">
            <v>7550</v>
          </cell>
          <cell r="T66">
            <v>9403452</v>
          </cell>
          <cell r="U66">
            <v>1943486</v>
          </cell>
          <cell r="V66">
            <v>1498430</v>
          </cell>
          <cell r="X66">
            <v>362077</v>
          </cell>
          <cell r="Y66">
            <v>60805</v>
          </cell>
          <cell r="Z66">
            <v>1714</v>
          </cell>
          <cell r="AA66">
            <v>20460</v>
          </cell>
          <cell r="AD66">
            <v>665555</v>
          </cell>
          <cell r="AK66">
            <v>1890148</v>
          </cell>
          <cell r="AL66">
            <v>960187</v>
          </cell>
          <cell r="AM66">
            <v>10093</v>
          </cell>
          <cell r="AN66">
            <v>188194</v>
          </cell>
          <cell r="AP66">
            <v>258533</v>
          </cell>
          <cell r="AQ66">
            <v>473141</v>
          </cell>
          <cell r="AR66">
            <v>291</v>
          </cell>
          <cell r="AU66">
            <v>291</v>
          </cell>
          <cell r="AV66">
            <v>147701</v>
          </cell>
          <cell r="AW66">
            <v>104</v>
          </cell>
          <cell r="AX66">
            <v>3133</v>
          </cell>
          <cell r="AY66">
            <v>16118</v>
          </cell>
          <cell r="AZ66">
            <v>128346</v>
          </cell>
          <cell r="BB66">
            <v>4647181</v>
          </cell>
          <cell r="BC66">
            <v>14050633</v>
          </cell>
          <cell r="BH66">
            <v>1310003</v>
          </cell>
          <cell r="BI66">
            <v>5263146</v>
          </cell>
          <cell r="BN66">
            <v>62639</v>
          </cell>
          <cell r="BO66">
            <v>428</v>
          </cell>
          <cell r="BQ66">
            <v>-3988815</v>
          </cell>
          <cell r="BR66">
            <v>745275</v>
          </cell>
          <cell r="BU66">
            <v>-333412</v>
          </cell>
          <cell r="BV66">
            <v>-415208</v>
          </cell>
          <cell r="BX66">
            <v>2647537</v>
          </cell>
          <cell r="BY66">
            <v>620267</v>
          </cell>
          <cell r="BZ66">
            <v>620267</v>
          </cell>
          <cell r="CC66">
            <v>620267</v>
          </cell>
          <cell r="CD66">
            <v>769047</v>
          </cell>
          <cell r="CE66">
            <v>629982</v>
          </cell>
          <cell r="CF66">
            <v>139065</v>
          </cell>
          <cell r="CG66">
            <v>9315370</v>
          </cell>
          <cell r="CH66">
            <v>4380763</v>
          </cell>
          <cell r="CI66">
            <v>681475</v>
          </cell>
          <cell r="CJ66">
            <v>157974</v>
          </cell>
          <cell r="CK66">
            <v>100215</v>
          </cell>
          <cell r="CL66">
            <v>1279392</v>
          </cell>
          <cell r="CM66">
            <v>114174</v>
          </cell>
          <cell r="CN66">
            <v>519401</v>
          </cell>
          <cell r="CO66">
            <v>2081976</v>
          </cell>
          <cell r="CP66">
            <v>3983</v>
          </cell>
          <cell r="CQ66">
            <v>4575</v>
          </cell>
          <cell r="CR66">
            <v>693335</v>
          </cell>
          <cell r="CU66">
            <v>10782829</v>
          </cell>
          <cell r="CW66">
            <v>14050633</v>
          </cell>
        </row>
        <row r="67">
          <cell r="A67">
            <v>36891</v>
          </cell>
          <cell r="B67">
            <v>68938</v>
          </cell>
          <cell r="C67">
            <v>68938</v>
          </cell>
          <cell r="F67">
            <v>5874819</v>
          </cell>
          <cell r="H67">
            <v>5874819</v>
          </cell>
          <cell r="I67">
            <v>2436040</v>
          </cell>
          <cell r="M67">
            <v>1052365</v>
          </cell>
          <cell r="N67">
            <v>966989</v>
          </cell>
          <cell r="O67">
            <v>5536</v>
          </cell>
          <cell r="P67">
            <v>79840</v>
          </cell>
          <cell r="S67">
            <v>4342</v>
          </cell>
          <cell r="T67">
            <v>9436504</v>
          </cell>
          <cell r="U67">
            <v>1904368</v>
          </cell>
          <cell r="V67">
            <v>1527124</v>
          </cell>
          <cell r="X67">
            <v>295224</v>
          </cell>
          <cell r="Y67">
            <v>53481</v>
          </cell>
          <cell r="Z67">
            <v>1575</v>
          </cell>
          <cell r="AA67">
            <v>26964</v>
          </cell>
          <cell r="AD67">
            <v>669041</v>
          </cell>
          <cell r="AK67">
            <v>1855124</v>
          </cell>
          <cell r="AL67">
            <v>806138</v>
          </cell>
          <cell r="AM67">
            <v>32313</v>
          </cell>
          <cell r="AN67">
            <v>179961</v>
          </cell>
          <cell r="AP67">
            <v>280917</v>
          </cell>
          <cell r="AQ67">
            <v>555795</v>
          </cell>
          <cell r="AR67">
            <v>75000</v>
          </cell>
          <cell r="AU67">
            <v>75000</v>
          </cell>
          <cell r="AV67">
            <v>190236</v>
          </cell>
          <cell r="AW67">
            <v>207</v>
          </cell>
          <cell r="AX67">
            <v>1568</v>
          </cell>
          <cell r="AY67">
            <v>9237</v>
          </cell>
          <cell r="AZ67">
            <v>179224</v>
          </cell>
          <cell r="BA67">
            <v>2770</v>
          </cell>
          <cell r="BB67">
            <v>4696539</v>
          </cell>
          <cell r="BC67">
            <v>14133043</v>
          </cell>
          <cell r="BH67">
            <v>1310003</v>
          </cell>
          <cell r="BI67">
            <v>5190808</v>
          </cell>
          <cell r="BQ67">
            <v>-3988815</v>
          </cell>
          <cell r="BR67">
            <v>724476</v>
          </cell>
          <cell r="BS67">
            <v>-105334</v>
          </cell>
          <cell r="BT67">
            <v>-190696</v>
          </cell>
          <cell r="BX67">
            <v>2940442</v>
          </cell>
          <cell r="BY67">
            <v>627171</v>
          </cell>
          <cell r="BZ67">
            <v>627171</v>
          </cell>
          <cell r="CC67">
            <v>627171</v>
          </cell>
          <cell r="CD67">
            <v>1011256</v>
          </cell>
          <cell r="CE67">
            <v>871174</v>
          </cell>
          <cell r="CF67">
            <v>140082</v>
          </cell>
          <cell r="CG67">
            <v>9218911</v>
          </cell>
          <cell r="CH67">
            <v>4303213</v>
          </cell>
          <cell r="CI67">
            <v>814018</v>
          </cell>
          <cell r="CJ67">
            <v>131530</v>
          </cell>
          <cell r="CK67">
            <v>116219</v>
          </cell>
          <cell r="CL67">
            <v>1001813</v>
          </cell>
          <cell r="CM67">
            <v>103186</v>
          </cell>
          <cell r="CN67">
            <v>657117</v>
          </cell>
          <cell r="CO67">
            <v>2091815</v>
          </cell>
          <cell r="CP67">
            <v>3983</v>
          </cell>
          <cell r="CQ67">
            <v>86824</v>
          </cell>
          <cell r="CR67">
            <v>244456</v>
          </cell>
          <cell r="CU67">
            <v>10565430</v>
          </cell>
          <cell r="CW67">
            <v>14133043</v>
          </cell>
        </row>
        <row r="68">
          <cell r="A68">
            <v>36892</v>
          </cell>
          <cell r="B68">
            <v>68938</v>
          </cell>
          <cell r="C68">
            <v>68938</v>
          </cell>
          <cell r="F68">
            <v>6763745</v>
          </cell>
          <cell r="H68">
            <v>6763745</v>
          </cell>
          <cell r="I68">
            <v>2422592</v>
          </cell>
          <cell r="M68">
            <v>1052365</v>
          </cell>
          <cell r="N68">
            <v>966989</v>
          </cell>
          <cell r="O68">
            <v>5536</v>
          </cell>
          <cell r="P68">
            <v>79840</v>
          </cell>
          <cell r="S68">
            <v>4342</v>
          </cell>
          <cell r="T68">
            <v>10311982</v>
          </cell>
          <cell r="U68">
            <v>1904368</v>
          </cell>
          <cell r="V68">
            <v>1527124</v>
          </cell>
          <cell r="X68">
            <v>295224</v>
          </cell>
          <cell r="Y68">
            <v>53481</v>
          </cell>
          <cell r="Z68">
            <v>1575</v>
          </cell>
          <cell r="AA68">
            <v>26964</v>
          </cell>
          <cell r="AD68">
            <v>669041</v>
          </cell>
          <cell r="AK68">
            <v>1855124</v>
          </cell>
          <cell r="AL68">
            <v>806138</v>
          </cell>
          <cell r="AM68">
            <v>32313</v>
          </cell>
          <cell r="AN68">
            <v>179961</v>
          </cell>
          <cell r="AP68">
            <v>280917</v>
          </cell>
          <cell r="AQ68">
            <v>555795</v>
          </cell>
          <cell r="AR68">
            <v>88448</v>
          </cell>
          <cell r="AS68">
            <v>75000</v>
          </cell>
          <cell r="AU68">
            <v>13448</v>
          </cell>
          <cell r="AV68">
            <v>190236</v>
          </cell>
          <cell r="AW68">
            <v>207</v>
          </cell>
          <cell r="AX68">
            <v>1568</v>
          </cell>
          <cell r="AY68">
            <v>9237</v>
          </cell>
          <cell r="AZ68">
            <v>179224</v>
          </cell>
          <cell r="BA68">
            <v>2770</v>
          </cell>
          <cell r="BB68">
            <v>4709987</v>
          </cell>
          <cell r="BC68">
            <v>15021969</v>
          </cell>
          <cell r="BH68">
            <v>1310003</v>
          </cell>
          <cell r="BI68">
            <v>6001596</v>
          </cell>
          <cell r="BQ68">
            <v>-3482231</v>
          </cell>
          <cell r="BX68">
            <v>3829368</v>
          </cell>
          <cell r="BY68">
            <v>627171</v>
          </cell>
          <cell r="BZ68">
            <v>627171</v>
          </cell>
          <cell r="CB68">
            <v>3692501</v>
          </cell>
          <cell r="CC68">
            <v>4319672</v>
          </cell>
          <cell r="CD68">
            <v>1011146</v>
          </cell>
          <cell r="CE68">
            <v>871174</v>
          </cell>
          <cell r="CF68">
            <v>139972</v>
          </cell>
          <cell r="CG68">
            <v>5526520</v>
          </cell>
          <cell r="CH68">
            <v>1401453</v>
          </cell>
          <cell r="CI68">
            <v>814018</v>
          </cell>
          <cell r="CJ68">
            <v>131530</v>
          </cell>
          <cell r="CK68">
            <v>116219</v>
          </cell>
          <cell r="CL68">
            <v>1001813</v>
          </cell>
          <cell r="CM68">
            <v>103186</v>
          </cell>
          <cell r="CN68">
            <v>629028</v>
          </cell>
          <cell r="CO68">
            <v>1329273</v>
          </cell>
          <cell r="CP68">
            <v>3983</v>
          </cell>
          <cell r="CQ68">
            <v>86824</v>
          </cell>
          <cell r="CR68">
            <v>244456</v>
          </cell>
          <cell r="CU68">
            <v>6872929</v>
          </cell>
          <cell r="CW68">
            <v>15021969</v>
          </cell>
        </row>
        <row r="69">
          <cell r="A69">
            <v>36923</v>
          </cell>
          <cell r="B69">
            <v>68128</v>
          </cell>
          <cell r="C69">
            <v>68128</v>
          </cell>
          <cell r="F69">
            <v>6745544</v>
          </cell>
          <cell r="H69">
            <v>6745544</v>
          </cell>
          <cell r="I69">
            <v>2434533</v>
          </cell>
          <cell r="M69">
            <v>1022424</v>
          </cell>
          <cell r="N69">
            <v>966989</v>
          </cell>
          <cell r="O69">
            <v>5536</v>
          </cell>
          <cell r="P69">
            <v>49899</v>
          </cell>
          <cell r="S69">
            <v>4342</v>
          </cell>
          <cell r="T69">
            <v>10274971</v>
          </cell>
          <cell r="U69">
            <v>1867829</v>
          </cell>
          <cell r="V69">
            <v>1441867</v>
          </cell>
          <cell r="X69">
            <v>350782</v>
          </cell>
          <cell r="Y69">
            <v>49996</v>
          </cell>
          <cell r="Z69">
            <v>1575</v>
          </cell>
          <cell r="AA69">
            <v>23609</v>
          </cell>
          <cell r="AD69">
            <v>766619</v>
          </cell>
          <cell r="AK69">
            <v>1783762</v>
          </cell>
          <cell r="AL69">
            <v>944082</v>
          </cell>
          <cell r="AM69">
            <v>32313</v>
          </cell>
          <cell r="AN69">
            <v>174012</v>
          </cell>
          <cell r="AP69">
            <v>243601</v>
          </cell>
          <cell r="AQ69">
            <v>389754</v>
          </cell>
          <cell r="AR69">
            <v>75150</v>
          </cell>
          <cell r="AU69">
            <v>75150</v>
          </cell>
          <cell r="AV69">
            <v>184616</v>
          </cell>
          <cell r="AW69">
            <v>57</v>
          </cell>
          <cell r="AX69">
            <v>1634</v>
          </cell>
          <cell r="AY69">
            <v>22315</v>
          </cell>
          <cell r="AZ69">
            <v>160610</v>
          </cell>
          <cell r="BA69">
            <v>2771</v>
          </cell>
          <cell r="BB69">
            <v>4680747</v>
          </cell>
          <cell r="BC69">
            <v>14955718</v>
          </cell>
          <cell r="BH69">
            <v>1310003</v>
          </cell>
          <cell r="BI69">
            <v>6079734</v>
          </cell>
          <cell r="BP69">
            <v>-16</v>
          </cell>
          <cell r="BQ69">
            <v>-3560369</v>
          </cell>
          <cell r="BR69">
            <v>35183</v>
          </cell>
          <cell r="BS69">
            <v>-5054</v>
          </cell>
          <cell r="BT69">
            <v>-8658</v>
          </cell>
          <cell r="BX69">
            <v>3850823</v>
          </cell>
          <cell r="BY69">
            <v>631848</v>
          </cell>
          <cell r="BZ69">
            <v>631848</v>
          </cell>
          <cell r="CC69">
            <v>631848</v>
          </cell>
          <cell r="CD69">
            <v>924947</v>
          </cell>
          <cell r="CE69">
            <v>783841</v>
          </cell>
          <cell r="CF69">
            <v>141106</v>
          </cell>
          <cell r="CG69">
            <v>9155167</v>
          </cell>
          <cell r="CH69">
            <v>4363675</v>
          </cell>
          <cell r="CI69">
            <v>783051</v>
          </cell>
          <cell r="CJ69">
            <v>130406</v>
          </cell>
          <cell r="CK69">
            <v>101150</v>
          </cell>
          <cell r="CL69">
            <v>973453</v>
          </cell>
          <cell r="CM69">
            <v>57593</v>
          </cell>
          <cell r="CN69">
            <v>668151</v>
          </cell>
          <cell r="CO69">
            <v>2077688</v>
          </cell>
          <cell r="CP69">
            <v>3983</v>
          </cell>
          <cell r="CQ69">
            <v>87039</v>
          </cell>
          <cell r="CR69">
            <v>301911</v>
          </cell>
          <cell r="CU69">
            <v>10473047</v>
          </cell>
          <cell r="CW69">
            <v>14955718</v>
          </cell>
        </row>
        <row r="70">
          <cell r="A70">
            <v>36951</v>
          </cell>
          <cell r="B70">
            <v>67308</v>
          </cell>
          <cell r="C70">
            <v>67308</v>
          </cell>
          <cell r="F70">
            <v>6740207</v>
          </cell>
          <cell r="H70">
            <v>6740207</v>
          </cell>
          <cell r="I70">
            <v>2529745</v>
          </cell>
          <cell r="M70">
            <v>1022424</v>
          </cell>
          <cell r="N70">
            <v>966989</v>
          </cell>
          <cell r="O70">
            <v>5536</v>
          </cell>
          <cell r="P70">
            <v>49899</v>
          </cell>
          <cell r="S70">
            <v>4342</v>
          </cell>
          <cell r="T70">
            <v>10364026</v>
          </cell>
          <cell r="U70">
            <v>1866822</v>
          </cell>
          <cell r="V70">
            <v>1425175</v>
          </cell>
          <cell r="X70">
            <v>371209</v>
          </cell>
          <cell r="Y70">
            <v>50413</v>
          </cell>
          <cell r="Z70">
            <v>1850</v>
          </cell>
          <cell r="AA70">
            <v>18175</v>
          </cell>
          <cell r="AD70">
            <v>799494</v>
          </cell>
          <cell r="AK70">
            <v>1800207</v>
          </cell>
          <cell r="AL70">
            <v>989883</v>
          </cell>
          <cell r="AM70">
            <v>32813</v>
          </cell>
          <cell r="AN70">
            <v>173884</v>
          </cell>
          <cell r="AP70">
            <v>279585</v>
          </cell>
          <cell r="AQ70">
            <v>324042</v>
          </cell>
          <cell r="AR70">
            <v>75077</v>
          </cell>
          <cell r="AU70">
            <v>75077</v>
          </cell>
          <cell r="AV70">
            <v>136078</v>
          </cell>
          <cell r="AW70">
            <v>176</v>
          </cell>
          <cell r="AX70">
            <v>1648</v>
          </cell>
          <cell r="AY70">
            <v>32515</v>
          </cell>
          <cell r="AZ70">
            <v>101739</v>
          </cell>
          <cell r="BA70">
            <v>2731</v>
          </cell>
          <cell r="BB70">
            <v>4680409</v>
          </cell>
          <cell r="BC70">
            <v>15044435</v>
          </cell>
          <cell r="BH70">
            <v>1310003</v>
          </cell>
          <cell r="BI70">
            <v>6079734</v>
          </cell>
          <cell r="BQ70">
            <v>-3560369</v>
          </cell>
          <cell r="BR70">
            <v>49510</v>
          </cell>
          <cell r="BS70">
            <v>-13893</v>
          </cell>
          <cell r="BT70">
            <v>-16875</v>
          </cell>
          <cell r="BX70">
            <v>3848110</v>
          </cell>
          <cell r="BY70">
            <v>639643</v>
          </cell>
          <cell r="BZ70">
            <v>639643</v>
          </cell>
          <cell r="CC70">
            <v>639643</v>
          </cell>
          <cell r="CD70">
            <v>959726</v>
          </cell>
          <cell r="CE70">
            <v>928925</v>
          </cell>
          <cell r="CF70">
            <v>30801</v>
          </cell>
          <cell r="CG70">
            <v>9149540</v>
          </cell>
          <cell r="CH70">
            <v>4391760</v>
          </cell>
          <cell r="CI70">
            <v>742487</v>
          </cell>
          <cell r="CJ70">
            <v>127050</v>
          </cell>
          <cell r="CK70">
            <v>108591</v>
          </cell>
          <cell r="CL70">
            <v>962890</v>
          </cell>
          <cell r="CM70">
            <v>125446</v>
          </cell>
          <cell r="CN70">
            <v>619277</v>
          </cell>
          <cell r="CO70">
            <v>2072039</v>
          </cell>
          <cell r="CP70">
            <v>3983</v>
          </cell>
          <cell r="CQ70">
            <v>87479</v>
          </cell>
          <cell r="CR70">
            <v>355954</v>
          </cell>
          <cell r="CU70">
            <v>10556682</v>
          </cell>
          <cell r="CW70">
            <v>15044435</v>
          </cell>
        </row>
        <row r="71">
          <cell r="A71">
            <v>36982</v>
          </cell>
          <cell r="B71">
            <v>66504</v>
          </cell>
          <cell r="C71">
            <v>66504</v>
          </cell>
          <cell r="F71">
            <v>6711793</v>
          </cell>
          <cell r="H71">
            <v>6711793</v>
          </cell>
          <cell r="I71">
            <v>2581378</v>
          </cell>
          <cell r="M71">
            <v>1022424</v>
          </cell>
          <cell r="N71">
            <v>966989</v>
          </cell>
          <cell r="O71">
            <v>5536</v>
          </cell>
          <cell r="P71">
            <v>49899</v>
          </cell>
          <cell r="S71">
            <v>3981</v>
          </cell>
          <cell r="T71">
            <v>10386080</v>
          </cell>
          <cell r="U71">
            <v>1938802</v>
          </cell>
          <cell r="V71">
            <v>1465772</v>
          </cell>
          <cell r="X71">
            <v>370676</v>
          </cell>
          <cell r="Y71">
            <v>46634</v>
          </cell>
          <cell r="Z71">
            <v>2356</v>
          </cell>
          <cell r="AA71">
            <v>53364</v>
          </cell>
          <cell r="AD71">
            <v>798430</v>
          </cell>
          <cell r="AK71">
            <v>2125088</v>
          </cell>
          <cell r="AL71">
            <v>961740</v>
          </cell>
          <cell r="AM71">
            <v>75083</v>
          </cell>
          <cell r="AN71">
            <v>158040</v>
          </cell>
          <cell r="AP71">
            <v>252811</v>
          </cell>
          <cell r="AQ71">
            <v>677414</v>
          </cell>
          <cell r="AR71">
            <v>75000</v>
          </cell>
          <cell r="AU71">
            <v>75000</v>
          </cell>
          <cell r="AV71">
            <v>188467</v>
          </cell>
          <cell r="AW71">
            <v>135</v>
          </cell>
          <cell r="AX71">
            <v>2199</v>
          </cell>
          <cell r="AY71">
            <v>5102</v>
          </cell>
          <cell r="AZ71">
            <v>181031</v>
          </cell>
          <cell r="BA71">
            <v>2782</v>
          </cell>
          <cell r="BB71">
            <v>5128569</v>
          </cell>
          <cell r="BC71">
            <v>15514649</v>
          </cell>
          <cell r="BH71">
            <v>1310003</v>
          </cell>
          <cell r="BI71">
            <v>6079649</v>
          </cell>
          <cell r="BQ71">
            <v>-3560369</v>
          </cell>
          <cell r="BR71">
            <v>54088</v>
          </cell>
          <cell r="BS71">
            <v>-23016</v>
          </cell>
          <cell r="BT71">
            <v>-69768</v>
          </cell>
          <cell r="BX71">
            <v>3790587</v>
          </cell>
          <cell r="BY71">
            <v>631587</v>
          </cell>
          <cell r="BZ71">
            <v>631587</v>
          </cell>
          <cell r="CC71">
            <v>631587</v>
          </cell>
          <cell r="CD71">
            <v>1168321</v>
          </cell>
          <cell r="CE71">
            <v>1165058</v>
          </cell>
          <cell r="CF71">
            <v>3263</v>
          </cell>
          <cell r="CG71">
            <v>9439471</v>
          </cell>
          <cell r="CH71">
            <v>4434297</v>
          </cell>
          <cell r="CI71">
            <v>697260</v>
          </cell>
          <cell r="CJ71">
            <v>102024</v>
          </cell>
          <cell r="CK71">
            <v>114851</v>
          </cell>
          <cell r="CL71">
            <v>942881</v>
          </cell>
          <cell r="CM71">
            <v>177987</v>
          </cell>
          <cell r="CN71">
            <v>599297</v>
          </cell>
          <cell r="CO71">
            <v>2370874</v>
          </cell>
          <cell r="CP71">
            <v>3983</v>
          </cell>
          <cell r="CQ71">
            <v>91889</v>
          </cell>
          <cell r="CR71">
            <v>388811</v>
          </cell>
          <cell r="CU71">
            <v>11092475</v>
          </cell>
          <cell r="CW71">
            <v>15514649</v>
          </cell>
        </row>
        <row r="72">
          <cell r="A72">
            <v>37012</v>
          </cell>
          <cell r="B72">
            <v>65687</v>
          </cell>
          <cell r="C72">
            <v>65687</v>
          </cell>
          <cell r="F72">
            <v>6808791</v>
          </cell>
          <cell r="H72">
            <v>6808791</v>
          </cell>
          <cell r="I72">
            <v>2554478</v>
          </cell>
          <cell r="M72">
            <v>1022424</v>
          </cell>
          <cell r="N72">
            <v>966989</v>
          </cell>
          <cell r="O72">
            <v>5536</v>
          </cell>
          <cell r="P72">
            <v>49899</v>
          </cell>
          <cell r="S72">
            <v>3908</v>
          </cell>
          <cell r="T72">
            <v>10455288</v>
          </cell>
          <cell r="U72">
            <v>1845125</v>
          </cell>
          <cell r="V72">
            <v>1365395</v>
          </cell>
          <cell r="X72">
            <v>368925</v>
          </cell>
          <cell r="Y72">
            <v>52628</v>
          </cell>
          <cell r="Z72">
            <v>1499</v>
          </cell>
          <cell r="AA72">
            <v>56678</v>
          </cell>
          <cell r="AD72">
            <v>745910</v>
          </cell>
          <cell r="AK72">
            <v>2144495</v>
          </cell>
          <cell r="AL72">
            <v>849015</v>
          </cell>
          <cell r="AM72">
            <v>70178</v>
          </cell>
          <cell r="AN72">
            <v>147870</v>
          </cell>
          <cell r="AP72">
            <v>332609</v>
          </cell>
          <cell r="AQ72">
            <v>744823</v>
          </cell>
          <cell r="AR72">
            <v>34997</v>
          </cell>
          <cell r="AU72">
            <v>34997</v>
          </cell>
          <cell r="AV72">
            <v>201638</v>
          </cell>
          <cell r="AW72">
            <v>162</v>
          </cell>
          <cell r="AX72">
            <v>2205</v>
          </cell>
          <cell r="AY72">
            <v>63319</v>
          </cell>
          <cell r="AZ72">
            <v>135952</v>
          </cell>
          <cell r="BA72">
            <v>2757</v>
          </cell>
          <cell r="BB72">
            <v>4974922</v>
          </cell>
          <cell r="BC72">
            <v>15430210</v>
          </cell>
          <cell r="BH72">
            <v>1310003</v>
          </cell>
          <cell r="BI72">
            <v>6079665</v>
          </cell>
          <cell r="BQ72">
            <v>-3560369</v>
          </cell>
          <cell r="BR72">
            <v>249134</v>
          </cell>
          <cell r="BS72">
            <v>-32626</v>
          </cell>
          <cell r="BT72">
            <v>-98685</v>
          </cell>
          <cell r="BX72">
            <v>3947122</v>
          </cell>
          <cell r="BY72">
            <v>649720</v>
          </cell>
          <cell r="BZ72">
            <v>649720</v>
          </cell>
          <cell r="CC72">
            <v>649720</v>
          </cell>
          <cell r="CD72">
            <v>1183717</v>
          </cell>
          <cell r="CE72">
            <v>1180454</v>
          </cell>
          <cell r="CF72">
            <v>3263</v>
          </cell>
          <cell r="CG72">
            <v>9099975</v>
          </cell>
          <cell r="CH72">
            <v>4273916</v>
          </cell>
          <cell r="CI72">
            <v>667559</v>
          </cell>
          <cell r="CJ72">
            <v>103851</v>
          </cell>
          <cell r="CK72">
            <v>117220</v>
          </cell>
          <cell r="CL72">
            <v>935322</v>
          </cell>
          <cell r="CM72">
            <v>126550</v>
          </cell>
          <cell r="CN72">
            <v>517117</v>
          </cell>
          <cell r="CO72">
            <v>2358440</v>
          </cell>
          <cell r="CP72">
            <v>3983</v>
          </cell>
          <cell r="CQ72">
            <v>224135</v>
          </cell>
          <cell r="CR72">
            <v>321558</v>
          </cell>
          <cell r="CU72">
            <v>10833368</v>
          </cell>
          <cell r="CW72">
            <v>15430210</v>
          </cell>
        </row>
        <row r="73">
          <cell r="A73">
            <v>37043</v>
          </cell>
          <cell r="B73">
            <v>64871</v>
          </cell>
          <cell r="C73">
            <v>64871</v>
          </cell>
          <cell r="F73">
            <v>6783020</v>
          </cell>
          <cell r="H73">
            <v>6783020</v>
          </cell>
          <cell r="I73">
            <v>2632068</v>
          </cell>
          <cell r="M73">
            <v>1022424</v>
          </cell>
          <cell r="N73">
            <v>966989</v>
          </cell>
          <cell r="O73">
            <v>5536</v>
          </cell>
          <cell r="P73">
            <v>49899</v>
          </cell>
          <cell r="S73">
            <v>3836</v>
          </cell>
          <cell r="T73">
            <v>10506219</v>
          </cell>
          <cell r="U73">
            <v>1760617</v>
          </cell>
          <cell r="V73">
            <v>1355868</v>
          </cell>
          <cell r="X73">
            <v>287305</v>
          </cell>
          <cell r="Y73">
            <v>58076</v>
          </cell>
          <cell r="Z73">
            <v>2759</v>
          </cell>
          <cell r="AA73">
            <v>56609</v>
          </cell>
          <cell r="AD73">
            <v>765462</v>
          </cell>
          <cell r="AK73">
            <v>2035150</v>
          </cell>
          <cell r="AL73">
            <v>895391</v>
          </cell>
          <cell r="AM73">
            <v>50703</v>
          </cell>
          <cell r="AN73">
            <v>153183</v>
          </cell>
          <cell r="AP73">
            <v>305806</v>
          </cell>
          <cell r="AQ73">
            <v>630067</v>
          </cell>
          <cell r="AR73">
            <v>34997</v>
          </cell>
          <cell r="AU73">
            <v>34997</v>
          </cell>
          <cell r="AV73">
            <v>213752</v>
          </cell>
          <cell r="AW73">
            <v>260</v>
          </cell>
          <cell r="AX73">
            <v>2910</v>
          </cell>
          <cell r="AY73">
            <v>12285.5</v>
          </cell>
          <cell r="AZ73">
            <v>198296.5</v>
          </cell>
          <cell r="BA73">
            <v>2804</v>
          </cell>
          <cell r="BB73">
            <v>4812782</v>
          </cell>
          <cell r="BC73">
            <v>15319001</v>
          </cell>
          <cell r="BH73">
            <v>1310003</v>
          </cell>
          <cell r="BI73">
            <v>6079665</v>
          </cell>
          <cell r="BQ73">
            <v>-3560369</v>
          </cell>
          <cell r="BR73">
            <v>406178</v>
          </cell>
          <cell r="BS73">
            <v>0</v>
          </cell>
          <cell r="BT73">
            <v>-158782</v>
          </cell>
          <cell r="BX73">
            <v>4076695</v>
          </cell>
          <cell r="BY73">
            <v>639279</v>
          </cell>
          <cell r="BZ73">
            <v>639279</v>
          </cell>
          <cell r="CC73">
            <v>639279</v>
          </cell>
          <cell r="CD73">
            <v>1223498</v>
          </cell>
          <cell r="CE73">
            <v>1220235</v>
          </cell>
          <cell r="CF73">
            <v>3263</v>
          </cell>
          <cell r="CG73">
            <v>8859638</v>
          </cell>
          <cell r="CH73">
            <v>4203786</v>
          </cell>
          <cell r="CI73">
            <v>667559</v>
          </cell>
          <cell r="CJ73">
            <v>34197</v>
          </cell>
          <cell r="CK73">
            <v>117568</v>
          </cell>
          <cell r="CL73">
            <v>929239</v>
          </cell>
          <cell r="CM73">
            <v>67832</v>
          </cell>
          <cell r="CN73">
            <v>571487</v>
          </cell>
          <cell r="CO73">
            <v>2267970</v>
          </cell>
          <cell r="CP73">
            <v>3983</v>
          </cell>
          <cell r="CQ73">
            <v>224309</v>
          </cell>
          <cell r="CR73">
            <v>291599</v>
          </cell>
          <cell r="CU73">
            <v>10603027</v>
          </cell>
          <cell r="CW73">
            <v>15319001</v>
          </cell>
        </row>
        <row r="74">
          <cell r="A74">
            <v>37073</v>
          </cell>
          <cell r="B74">
            <v>64047</v>
          </cell>
          <cell r="C74">
            <v>64047</v>
          </cell>
          <cell r="F74">
            <v>7458991</v>
          </cell>
          <cell r="H74">
            <v>7458991</v>
          </cell>
          <cell r="I74">
            <v>1988588</v>
          </cell>
          <cell r="M74">
            <v>1322475</v>
          </cell>
          <cell r="N74">
            <v>966989</v>
          </cell>
          <cell r="O74">
            <v>305536</v>
          </cell>
          <cell r="P74">
            <v>49950</v>
          </cell>
          <cell r="S74">
            <v>3763</v>
          </cell>
          <cell r="T74">
            <v>10837864</v>
          </cell>
          <cell r="U74">
            <v>1808953</v>
          </cell>
          <cell r="V74">
            <v>1387910</v>
          </cell>
          <cell r="W74">
            <v>1</v>
          </cell>
          <cell r="X74">
            <v>309886</v>
          </cell>
          <cell r="Y74">
            <v>52544</v>
          </cell>
          <cell r="Z74">
            <v>1608</v>
          </cell>
          <cell r="AA74">
            <v>57004</v>
          </cell>
          <cell r="AD74">
            <v>772923</v>
          </cell>
          <cell r="AK74">
            <v>1689978</v>
          </cell>
          <cell r="AL74">
            <v>915517</v>
          </cell>
          <cell r="AM74">
            <v>52333</v>
          </cell>
          <cell r="AN74">
            <v>149647</v>
          </cell>
          <cell r="AP74">
            <v>328564</v>
          </cell>
          <cell r="AQ74">
            <v>243917</v>
          </cell>
          <cell r="AR74">
            <v>46840</v>
          </cell>
          <cell r="AU74">
            <v>46840</v>
          </cell>
          <cell r="AV74">
            <v>115254</v>
          </cell>
          <cell r="AW74">
            <v>266</v>
          </cell>
          <cell r="AX74">
            <v>4730</v>
          </cell>
          <cell r="AY74">
            <v>13051</v>
          </cell>
          <cell r="AZ74">
            <v>97207</v>
          </cell>
          <cell r="BA74">
            <v>2801</v>
          </cell>
          <cell r="BB74">
            <v>4436749</v>
          </cell>
          <cell r="BC74">
            <v>15274613</v>
          </cell>
          <cell r="BH74">
            <v>1310003</v>
          </cell>
          <cell r="BI74">
            <v>6078944</v>
          </cell>
          <cell r="BQ74">
            <v>-3560369</v>
          </cell>
          <cell r="BR74">
            <v>226902</v>
          </cell>
          <cell r="BS74">
            <v>-227752</v>
          </cell>
          <cell r="BX74">
            <v>4055480</v>
          </cell>
          <cell r="BY74">
            <v>585626</v>
          </cell>
          <cell r="BZ74">
            <v>585626</v>
          </cell>
          <cell r="CC74">
            <v>585626</v>
          </cell>
          <cell r="CD74">
            <v>1427524</v>
          </cell>
          <cell r="CE74">
            <v>1424261</v>
          </cell>
          <cell r="CF74">
            <v>3263</v>
          </cell>
          <cell r="CG74">
            <v>8636248</v>
          </cell>
          <cell r="CH74">
            <v>4221435</v>
          </cell>
          <cell r="CI74">
            <v>646269</v>
          </cell>
          <cell r="CJ74">
            <v>36945</v>
          </cell>
          <cell r="CK74">
            <v>113953</v>
          </cell>
          <cell r="CL74">
            <v>917565</v>
          </cell>
          <cell r="CM74">
            <v>182061</v>
          </cell>
          <cell r="CN74">
            <v>560195</v>
          </cell>
          <cell r="CO74">
            <v>1957825</v>
          </cell>
          <cell r="CP74">
            <v>3983</v>
          </cell>
          <cell r="CQ74">
            <v>223486</v>
          </cell>
          <cell r="CR74">
            <v>342266</v>
          </cell>
          <cell r="CU74">
            <v>10633507</v>
          </cell>
          <cell r="CW74">
            <v>15274613</v>
          </cell>
        </row>
        <row r="75">
          <cell r="A75">
            <v>37104</v>
          </cell>
          <cell r="B75">
            <v>63238</v>
          </cell>
          <cell r="C75">
            <v>63238</v>
          </cell>
          <cell r="F75">
            <v>7598316</v>
          </cell>
          <cell r="H75">
            <v>7598316</v>
          </cell>
          <cell r="I75">
            <v>1851959</v>
          </cell>
          <cell r="M75">
            <v>1310567</v>
          </cell>
          <cell r="N75">
            <v>955081</v>
          </cell>
          <cell r="O75">
            <v>305536</v>
          </cell>
          <cell r="P75">
            <v>49950</v>
          </cell>
          <cell r="S75">
            <v>3691</v>
          </cell>
          <cell r="T75">
            <v>10827771</v>
          </cell>
          <cell r="U75">
            <v>1828909</v>
          </cell>
          <cell r="V75">
            <v>1364233</v>
          </cell>
          <cell r="W75">
            <v>1</v>
          </cell>
          <cell r="X75">
            <v>339303</v>
          </cell>
          <cell r="Y75">
            <v>54907</v>
          </cell>
          <cell r="Z75">
            <v>1926</v>
          </cell>
          <cell r="AA75">
            <v>68539</v>
          </cell>
          <cell r="AD75">
            <v>787260</v>
          </cell>
          <cell r="AK75">
            <v>1565709</v>
          </cell>
          <cell r="AL75">
            <v>827669</v>
          </cell>
          <cell r="AM75">
            <v>50683</v>
          </cell>
          <cell r="AN75">
            <v>123678</v>
          </cell>
          <cell r="AP75">
            <v>298830</v>
          </cell>
          <cell r="AQ75">
            <v>264849</v>
          </cell>
          <cell r="AR75">
            <v>32413</v>
          </cell>
          <cell r="AU75">
            <v>32412</v>
          </cell>
          <cell r="AV75">
            <v>451036</v>
          </cell>
          <cell r="AW75">
            <v>225</v>
          </cell>
          <cell r="AX75">
            <v>133528</v>
          </cell>
          <cell r="AY75">
            <v>239675</v>
          </cell>
          <cell r="AZ75">
            <v>77608</v>
          </cell>
          <cell r="BA75">
            <v>3198</v>
          </cell>
          <cell r="BB75">
            <v>4668524</v>
          </cell>
          <cell r="BC75">
            <v>15496295</v>
          </cell>
          <cell r="BH75">
            <v>1310003</v>
          </cell>
          <cell r="BI75">
            <v>6078323</v>
          </cell>
          <cell r="BQ75">
            <v>-3560369</v>
          </cell>
          <cell r="BR75">
            <v>210005</v>
          </cell>
          <cell r="BS75">
            <v>-257860</v>
          </cell>
          <cell r="BX75">
            <v>4037962</v>
          </cell>
          <cell r="BY75">
            <v>585626</v>
          </cell>
          <cell r="BZ75">
            <v>585626</v>
          </cell>
          <cell r="CC75">
            <v>585626</v>
          </cell>
          <cell r="CD75">
            <v>1884844</v>
          </cell>
          <cell r="CE75">
            <v>1531581</v>
          </cell>
          <cell r="CF75">
            <v>353263</v>
          </cell>
          <cell r="CG75">
            <v>8442586</v>
          </cell>
          <cell r="CH75">
            <v>4121856</v>
          </cell>
          <cell r="CI75">
            <v>644269</v>
          </cell>
          <cell r="CJ75">
            <v>30975</v>
          </cell>
          <cell r="CK75">
            <v>115836</v>
          </cell>
          <cell r="CL75">
            <v>918095</v>
          </cell>
          <cell r="CM75">
            <v>133729</v>
          </cell>
          <cell r="CN75">
            <v>516263</v>
          </cell>
          <cell r="CO75">
            <v>1961563</v>
          </cell>
          <cell r="CP75">
            <v>3983</v>
          </cell>
          <cell r="CQ75">
            <v>222413</v>
          </cell>
          <cell r="CR75">
            <v>318881</v>
          </cell>
          <cell r="CU75">
            <v>10872707</v>
          </cell>
          <cell r="CW75">
            <v>15496295</v>
          </cell>
        </row>
        <row r="76">
          <cell r="A76">
            <v>37135</v>
          </cell>
          <cell r="B76">
            <v>62429</v>
          </cell>
          <cell r="C76">
            <v>62429</v>
          </cell>
          <cell r="F76">
            <v>7577503</v>
          </cell>
          <cell r="H76">
            <v>7577503</v>
          </cell>
          <cell r="I76">
            <v>1879401</v>
          </cell>
          <cell r="M76">
            <v>1310567</v>
          </cell>
          <cell r="N76">
            <v>955081</v>
          </cell>
          <cell r="O76">
            <v>305536</v>
          </cell>
          <cell r="P76">
            <v>49950</v>
          </cell>
          <cell r="S76">
            <v>3619</v>
          </cell>
          <cell r="T76">
            <v>10833519</v>
          </cell>
          <cell r="U76">
            <v>1878638</v>
          </cell>
          <cell r="V76">
            <v>1341204</v>
          </cell>
          <cell r="W76">
            <v>1</v>
          </cell>
          <cell r="X76">
            <v>424864</v>
          </cell>
          <cell r="Y76">
            <v>59481</v>
          </cell>
          <cell r="Z76">
            <v>1551</v>
          </cell>
          <cell r="AA76">
            <v>51537</v>
          </cell>
          <cell r="AD76">
            <v>772417</v>
          </cell>
          <cell r="AK76">
            <v>1675832</v>
          </cell>
          <cell r="AL76">
            <v>859691</v>
          </cell>
          <cell r="AM76">
            <v>51148</v>
          </cell>
          <cell r="AN76">
            <v>122096</v>
          </cell>
          <cell r="AP76">
            <v>363411</v>
          </cell>
          <cell r="AQ76">
            <v>279486</v>
          </cell>
          <cell r="AR76">
            <v>310970</v>
          </cell>
          <cell r="AU76">
            <v>310970</v>
          </cell>
          <cell r="AV76">
            <v>125992</v>
          </cell>
          <cell r="AW76">
            <v>134</v>
          </cell>
          <cell r="AX76">
            <v>59356</v>
          </cell>
          <cell r="AY76">
            <v>8239</v>
          </cell>
          <cell r="AZ76">
            <v>58263</v>
          </cell>
          <cell r="BA76">
            <v>1872</v>
          </cell>
          <cell r="BB76">
            <v>4765721</v>
          </cell>
          <cell r="BC76">
            <v>15599240</v>
          </cell>
          <cell r="BH76">
            <v>1310003</v>
          </cell>
          <cell r="BI76">
            <v>6078243</v>
          </cell>
          <cell r="BQ76">
            <v>-3560369</v>
          </cell>
          <cell r="BR76">
            <v>300146</v>
          </cell>
          <cell r="BS76">
            <v>-275157</v>
          </cell>
          <cell r="BX76">
            <v>4128023</v>
          </cell>
          <cell r="BY76">
            <v>577640</v>
          </cell>
          <cell r="BZ76">
            <v>577640</v>
          </cell>
          <cell r="CC76">
            <v>577640</v>
          </cell>
          <cell r="CD76">
            <v>1818395</v>
          </cell>
          <cell r="CE76">
            <v>1465132</v>
          </cell>
          <cell r="CF76">
            <v>353263</v>
          </cell>
          <cell r="CG76">
            <v>8557944</v>
          </cell>
          <cell r="CH76">
            <v>4250344</v>
          </cell>
          <cell r="CI76">
            <v>638835</v>
          </cell>
          <cell r="CJ76">
            <v>30164</v>
          </cell>
          <cell r="CK76">
            <v>116260</v>
          </cell>
          <cell r="CL76">
            <v>898980</v>
          </cell>
          <cell r="CM76">
            <v>78597</v>
          </cell>
          <cell r="CN76">
            <v>590268</v>
          </cell>
          <cell r="CO76">
            <v>1954496</v>
          </cell>
          <cell r="CP76">
            <v>3983</v>
          </cell>
          <cell r="CQ76">
            <v>226065</v>
          </cell>
          <cell r="CR76">
            <v>287190</v>
          </cell>
          <cell r="CU76">
            <v>10893577</v>
          </cell>
          <cell r="CW76">
            <v>15599240</v>
          </cell>
        </row>
        <row r="77">
          <cell r="A77">
            <v>37165</v>
          </cell>
          <cell r="B77">
            <v>61621</v>
          </cell>
          <cell r="C77">
            <v>61621</v>
          </cell>
          <cell r="F77">
            <v>7597321</v>
          </cell>
          <cell r="H77">
            <v>7597321</v>
          </cell>
          <cell r="I77">
            <v>1929076</v>
          </cell>
          <cell r="M77">
            <v>1320567</v>
          </cell>
          <cell r="N77">
            <v>955081</v>
          </cell>
          <cell r="O77">
            <v>305536</v>
          </cell>
          <cell r="P77">
            <v>59950</v>
          </cell>
          <cell r="S77">
            <v>3619</v>
          </cell>
          <cell r="T77">
            <v>10912204</v>
          </cell>
          <cell r="U77">
            <v>1810931</v>
          </cell>
          <cell r="V77">
            <v>1326212</v>
          </cell>
          <cell r="W77">
            <v>1</v>
          </cell>
          <cell r="X77">
            <v>374299</v>
          </cell>
          <cell r="Y77">
            <v>56980</v>
          </cell>
          <cell r="Z77">
            <v>3128</v>
          </cell>
          <cell r="AA77">
            <v>50311</v>
          </cell>
          <cell r="AD77">
            <v>760011</v>
          </cell>
          <cell r="AK77">
            <v>1721222</v>
          </cell>
          <cell r="AL77">
            <v>829010</v>
          </cell>
          <cell r="AM77">
            <v>45043</v>
          </cell>
          <cell r="AN77">
            <v>120473</v>
          </cell>
          <cell r="AP77">
            <v>367806</v>
          </cell>
          <cell r="AQ77">
            <v>358890</v>
          </cell>
          <cell r="AR77">
            <v>26431</v>
          </cell>
          <cell r="AU77">
            <v>26431</v>
          </cell>
          <cell r="AV77">
            <v>551274</v>
          </cell>
          <cell r="AW77">
            <v>247</v>
          </cell>
          <cell r="AX77">
            <v>460014</v>
          </cell>
          <cell r="AY77">
            <v>18912</v>
          </cell>
          <cell r="AZ77">
            <v>72101</v>
          </cell>
          <cell r="BA77">
            <v>2540</v>
          </cell>
          <cell r="BB77">
            <v>4872409</v>
          </cell>
          <cell r="BC77">
            <v>15784613</v>
          </cell>
          <cell r="BH77">
            <v>1310003</v>
          </cell>
          <cell r="BI77">
            <v>6078143</v>
          </cell>
          <cell r="BO77">
            <v>15840</v>
          </cell>
          <cell r="BQ77">
            <v>-3560369</v>
          </cell>
          <cell r="BR77">
            <v>322085</v>
          </cell>
          <cell r="BS77">
            <v>-338944</v>
          </cell>
          <cell r="BX77">
            <v>4165702</v>
          </cell>
          <cell r="BY77">
            <v>577640</v>
          </cell>
          <cell r="BZ77">
            <v>577640</v>
          </cell>
          <cell r="CC77">
            <v>577640</v>
          </cell>
          <cell r="CD77">
            <v>2011058</v>
          </cell>
          <cell r="CE77">
            <v>1657795</v>
          </cell>
          <cell r="CF77">
            <v>353263</v>
          </cell>
          <cell r="CG77">
            <v>8517598</v>
          </cell>
          <cell r="CH77">
            <v>4146859</v>
          </cell>
          <cell r="CI77">
            <v>688335</v>
          </cell>
          <cell r="CJ77">
            <v>28569</v>
          </cell>
          <cell r="CK77">
            <v>119808</v>
          </cell>
          <cell r="CL77">
            <v>888925</v>
          </cell>
          <cell r="CM77">
            <v>135255</v>
          </cell>
          <cell r="CN77">
            <v>574497</v>
          </cell>
          <cell r="CO77">
            <v>1935350</v>
          </cell>
          <cell r="CP77">
            <v>3983</v>
          </cell>
          <cell r="CQ77">
            <v>224705</v>
          </cell>
          <cell r="CR77">
            <v>283927</v>
          </cell>
          <cell r="CU77">
            <v>11041271</v>
          </cell>
          <cell r="CW77">
            <v>15784613</v>
          </cell>
        </row>
        <row r="78">
          <cell r="A78">
            <v>37196</v>
          </cell>
          <cell r="B78">
            <v>60813</v>
          </cell>
          <cell r="C78">
            <v>60813</v>
          </cell>
          <cell r="F78">
            <v>7641877</v>
          </cell>
          <cell r="H78">
            <v>7641877</v>
          </cell>
          <cell r="I78">
            <v>1899992</v>
          </cell>
          <cell r="M78">
            <v>1320567</v>
          </cell>
          <cell r="N78">
            <v>955081</v>
          </cell>
          <cell r="O78">
            <v>305536</v>
          </cell>
          <cell r="P78">
            <v>59950</v>
          </cell>
          <cell r="T78">
            <v>10923249</v>
          </cell>
          <cell r="U78">
            <v>1807551</v>
          </cell>
          <cell r="V78">
            <v>1332787</v>
          </cell>
          <cell r="W78">
            <v>1</v>
          </cell>
          <cell r="X78">
            <v>373417</v>
          </cell>
          <cell r="Y78">
            <v>51564</v>
          </cell>
          <cell r="Z78">
            <v>1588</v>
          </cell>
          <cell r="AA78">
            <v>48194</v>
          </cell>
          <cell r="AD78">
            <v>721778</v>
          </cell>
          <cell r="AK78">
            <v>1703979</v>
          </cell>
          <cell r="AL78">
            <v>738316</v>
          </cell>
          <cell r="AM78">
            <v>45043</v>
          </cell>
          <cell r="AN78">
            <v>134079</v>
          </cell>
          <cell r="AP78">
            <v>336774</v>
          </cell>
          <cell r="AQ78">
            <v>449767</v>
          </cell>
          <cell r="AR78">
            <v>20013</v>
          </cell>
          <cell r="AU78">
            <v>20013</v>
          </cell>
          <cell r="AV78">
            <v>522557</v>
          </cell>
          <cell r="AW78">
            <v>225</v>
          </cell>
          <cell r="AX78">
            <v>413510</v>
          </cell>
          <cell r="AY78">
            <v>45271</v>
          </cell>
          <cell r="AZ78">
            <v>63551</v>
          </cell>
          <cell r="BA78">
            <v>3024</v>
          </cell>
          <cell r="BB78">
            <v>4778902</v>
          </cell>
          <cell r="BC78">
            <v>15702151</v>
          </cell>
          <cell r="BH78">
            <v>1310003</v>
          </cell>
          <cell r="BI78">
            <v>6076977</v>
          </cell>
          <cell r="BO78">
            <v>15828</v>
          </cell>
          <cell r="BQ78">
            <v>-3560369</v>
          </cell>
          <cell r="BR78">
            <v>418630</v>
          </cell>
          <cell r="BS78">
            <v>-365911</v>
          </cell>
          <cell r="BX78">
            <v>4261069</v>
          </cell>
          <cell r="BY78">
            <v>577640</v>
          </cell>
          <cell r="BZ78">
            <v>577640</v>
          </cell>
          <cell r="CC78">
            <v>577640</v>
          </cell>
          <cell r="CD78">
            <v>1955165</v>
          </cell>
          <cell r="CE78">
            <v>1601902</v>
          </cell>
          <cell r="CF78">
            <v>353263</v>
          </cell>
          <cell r="CG78">
            <v>8402595</v>
          </cell>
          <cell r="CH78">
            <v>3988986</v>
          </cell>
          <cell r="CI78">
            <v>660235</v>
          </cell>
          <cell r="CJ78">
            <v>23789</v>
          </cell>
          <cell r="CK78">
            <v>133429</v>
          </cell>
          <cell r="CL78">
            <v>908706</v>
          </cell>
          <cell r="CM78">
            <v>114167</v>
          </cell>
          <cell r="CN78">
            <v>620759</v>
          </cell>
          <cell r="CO78">
            <v>1952524</v>
          </cell>
          <cell r="CP78">
            <v>3983</v>
          </cell>
          <cell r="CQ78">
            <v>219411</v>
          </cell>
          <cell r="CR78">
            <v>282288</v>
          </cell>
          <cell r="CU78">
            <v>10863442</v>
          </cell>
          <cell r="CW78">
            <v>15702151</v>
          </cell>
        </row>
        <row r="79">
          <cell r="A79">
            <v>37226</v>
          </cell>
          <cell r="B79">
            <v>60005</v>
          </cell>
          <cell r="C79">
            <v>60005</v>
          </cell>
          <cell r="F79">
            <v>7639361</v>
          </cell>
          <cell r="H79">
            <v>7639361</v>
          </cell>
          <cell r="I79">
            <v>1914143</v>
          </cell>
          <cell r="M79">
            <v>1321697</v>
          </cell>
          <cell r="N79">
            <v>955081</v>
          </cell>
          <cell r="O79">
            <v>305536</v>
          </cell>
          <cell r="P79">
            <v>61080</v>
          </cell>
          <cell r="T79">
            <v>10935206</v>
          </cell>
          <cell r="U79">
            <v>1693020</v>
          </cell>
          <cell r="V79">
            <v>1287328</v>
          </cell>
          <cell r="W79">
            <v>25</v>
          </cell>
          <cell r="X79">
            <v>301416</v>
          </cell>
          <cell r="Y79">
            <v>55668</v>
          </cell>
          <cell r="Z79">
            <v>1499</v>
          </cell>
          <cell r="AA79">
            <v>47084</v>
          </cell>
          <cell r="AD79">
            <v>739260</v>
          </cell>
          <cell r="AK79">
            <v>1950791</v>
          </cell>
          <cell r="AL79">
            <v>939515</v>
          </cell>
          <cell r="AM79">
            <v>45443</v>
          </cell>
          <cell r="AN79">
            <v>152125</v>
          </cell>
          <cell r="AP79">
            <v>420712</v>
          </cell>
          <cell r="AQ79">
            <v>392996</v>
          </cell>
          <cell r="AR79">
            <v>325117</v>
          </cell>
          <cell r="AU79">
            <v>325117</v>
          </cell>
          <cell r="AV79">
            <v>125867</v>
          </cell>
          <cell r="AW79">
            <v>230.5</v>
          </cell>
          <cell r="AX79">
            <v>30861.5</v>
          </cell>
          <cell r="AY79">
            <v>27724</v>
          </cell>
          <cell r="AZ79">
            <v>67051</v>
          </cell>
          <cell r="BA79">
            <v>3275</v>
          </cell>
          <cell r="BB79">
            <v>4837330</v>
          </cell>
          <cell r="BC79">
            <v>15772330</v>
          </cell>
          <cell r="BH79">
            <v>1310003</v>
          </cell>
          <cell r="BI79">
            <v>6076584</v>
          </cell>
          <cell r="BO79">
            <v>15840</v>
          </cell>
          <cell r="BQ79">
            <v>-3560369</v>
          </cell>
          <cell r="BR79">
            <v>557188</v>
          </cell>
          <cell r="BS79">
            <v>-360969</v>
          </cell>
          <cell r="BX79">
            <v>4399246</v>
          </cell>
          <cell r="BY79">
            <v>577640</v>
          </cell>
          <cell r="BZ79">
            <v>577640</v>
          </cell>
          <cell r="CC79">
            <v>577640</v>
          </cell>
          <cell r="CD79">
            <v>2031065</v>
          </cell>
          <cell r="CE79">
            <v>1677802</v>
          </cell>
          <cell r="CF79">
            <v>353263</v>
          </cell>
          <cell r="CG79">
            <v>8263643</v>
          </cell>
          <cell r="CH79">
            <v>3884525</v>
          </cell>
          <cell r="CI79">
            <v>700311</v>
          </cell>
          <cell r="CJ79">
            <v>24251</v>
          </cell>
          <cell r="CK79">
            <v>143953</v>
          </cell>
          <cell r="CL79">
            <v>890384</v>
          </cell>
          <cell r="CM79">
            <v>70497</v>
          </cell>
          <cell r="CN79">
            <v>588132</v>
          </cell>
          <cell r="CO79">
            <v>1961590</v>
          </cell>
          <cell r="CP79">
            <v>3983</v>
          </cell>
          <cell r="CQ79">
            <v>218786</v>
          </cell>
          <cell r="CR79">
            <v>278173</v>
          </cell>
          <cell r="CU79">
            <v>10795650</v>
          </cell>
          <cell r="CW79">
            <v>15772536</v>
          </cell>
        </row>
        <row r="80">
          <cell r="A80">
            <v>37256</v>
          </cell>
          <cell r="B80">
            <v>59137</v>
          </cell>
          <cell r="C80">
            <v>59137</v>
          </cell>
          <cell r="F80">
            <v>7670052</v>
          </cell>
          <cell r="H80">
            <v>7670052</v>
          </cell>
          <cell r="I80">
            <v>1552114</v>
          </cell>
          <cell r="M80">
            <v>1283925</v>
          </cell>
          <cell r="N80">
            <v>924812</v>
          </cell>
          <cell r="O80">
            <v>308033</v>
          </cell>
          <cell r="P80">
            <v>51080</v>
          </cell>
          <cell r="T80">
            <v>10565228</v>
          </cell>
          <cell r="U80">
            <v>1721094</v>
          </cell>
          <cell r="V80">
            <v>1301277</v>
          </cell>
          <cell r="W80">
            <v>25</v>
          </cell>
          <cell r="X80">
            <v>318434</v>
          </cell>
          <cell r="Y80">
            <v>58956</v>
          </cell>
          <cell r="Z80">
            <v>1646</v>
          </cell>
          <cell r="AA80">
            <v>40756</v>
          </cell>
          <cell r="AD80">
            <v>827997</v>
          </cell>
          <cell r="AK80">
            <v>1729714</v>
          </cell>
          <cell r="AL80">
            <v>822884</v>
          </cell>
          <cell r="AM80">
            <v>32150</v>
          </cell>
          <cell r="AN80">
            <v>152385</v>
          </cell>
          <cell r="AP80">
            <v>302760</v>
          </cell>
          <cell r="AQ80">
            <v>419535</v>
          </cell>
          <cell r="AR80">
            <v>310789</v>
          </cell>
          <cell r="AS80">
            <v>5616</v>
          </cell>
          <cell r="AU80">
            <v>305173</v>
          </cell>
          <cell r="AV80">
            <v>114171</v>
          </cell>
          <cell r="AW80">
            <v>255</v>
          </cell>
          <cell r="AX80">
            <v>40804</v>
          </cell>
          <cell r="AY80">
            <v>46616</v>
          </cell>
          <cell r="AZ80">
            <v>26496</v>
          </cell>
          <cell r="BA80">
            <v>4180</v>
          </cell>
          <cell r="BB80">
            <v>4707945</v>
          </cell>
          <cell r="BC80">
            <v>15273173</v>
          </cell>
          <cell r="BH80">
            <v>1310003</v>
          </cell>
          <cell r="BI80">
            <v>5978000</v>
          </cell>
          <cell r="BQ80">
            <v>-3459358</v>
          </cell>
          <cell r="BR80">
            <v>368847</v>
          </cell>
          <cell r="BS80">
            <v>-535022</v>
          </cell>
          <cell r="BX80">
            <v>4197492</v>
          </cell>
          <cell r="BY80">
            <v>569653</v>
          </cell>
          <cell r="BZ80">
            <v>569653</v>
          </cell>
          <cell r="CB80">
            <v>4418045</v>
          </cell>
          <cell r="CC80">
            <v>4987698</v>
          </cell>
          <cell r="CD80">
            <v>2045377</v>
          </cell>
          <cell r="CE80">
            <v>1692224</v>
          </cell>
          <cell r="CF80">
            <v>353153</v>
          </cell>
          <cell r="CG80">
            <v>3755437</v>
          </cell>
          <cell r="CH80">
            <v>1315180</v>
          </cell>
          <cell r="CI80">
            <v>378387</v>
          </cell>
          <cell r="CJ80">
            <v>21321</v>
          </cell>
          <cell r="CK80">
            <v>145400</v>
          </cell>
          <cell r="CL80">
            <v>171800</v>
          </cell>
          <cell r="CM80">
            <v>99077</v>
          </cell>
          <cell r="CN80">
            <v>587604</v>
          </cell>
          <cell r="CO80">
            <v>1036668</v>
          </cell>
          <cell r="CP80">
            <v>3983</v>
          </cell>
          <cell r="CQ80">
            <v>283186</v>
          </cell>
          <cell r="CU80">
            <v>6087983</v>
          </cell>
          <cell r="CW80">
            <v>15273173</v>
          </cell>
        </row>
        <row r="81">
          <cell r="A81">
            <v>37257</v>
          </cell>
          <cell r="B81">
            <v>59137</v>
          </cell>
          <cell r="C81">
            <v>59137</v>
          </cell>
          <cell r="F81">
            <v>7748027</v>
          </cell>
          <cell r="H81">
            <v>7748027</v>
          </cell>
          <cell r="I81">
            <v>1636068</v>
          </cell>
          <cell r="M81">
            <v>1283925</v>
          </cell>
          <cell r="N81">
            <v>924812</v>
          </cell>
          <cell r="O81">
            <v>308033</v>
          </cell>
          <cell r="P81">
            <v>51080</v>
          </cell>
          <cell r="T81">
            <v>10727157</v>
          </cell>
          <cell r="U81">
            <v>1481601</v>
          </cell>
          <cell r="V81">
            <v>1061784</v>
          </cell>
          <cell r="W81">
            <v>25</v>
          </cell>
          <cell r="X81">
            <v>318434</v>
          </cell>
          <cell r="Y81">
            <v>58956</v>
          </cell>
          <cell r="Z81">
            <v>1646</v>
          </cell>
          <cell r="AA81">
            <v>40756</v>
          </cell>
          <cell r="AD81">
            <v>827997</v>
          </cell>
          <cell r="AK81">
            <v>1729714</v>
          </cell>
          <cell r="AL81">
            <v>822884</v>
          </cell>
          <cell r="AM81">
            <v>32150</v>
          </cell>
          <cell r="AN81">
            <v>152385</v>
          </cell>
          <cell r="AP81">
            <v>302760</v>
          </cell>
          <cell r="AQ81">
            <v>419535</v>
          </cell>
          <cell r="AR81">
            <v>310789</v>
          </cell>
          <cell r="AS81">
            <v>5616</v>
          </cell>
          <cell r="AU81">
            <v>305173</v>
          </cell>
          <cell r="AV81">
            <v>114171</v>
          </cell>
          <cell r="AW81">
            <v>255</v>
          </cell>
          <cell r="AX81">
            <v>40804</v>
          </cell>
          <cell r="AY81">
            <v>46616</v>
          </cell>
          <cell r="AZ81">
            <v>26496</v>
          </cell>
          <cell r="BA81">
            <v>4180</v>
          </cell>
          <cell r="BB81">
            <v>4468452</v>
          </cell>
          <cell r="BC81">
            <v>15195609</v>
          </cell>
          <cell r="BH81">
            <v>1310003</v>
          </cell>
          <cell r="BI81">
            <v>5978000</v>
          </cell>
          <cell r="BQ81">
            <v>-3168075</v>
          </cell>
          <cell r="BX81">
            <v>4119928</v>
          </cell>
          <cell r="BY81">
            <v>538404</v>
          </cell>
          <cell r="BZ81">
            <v>538294</v>
          </cell>
          <cell r="CA81">
            <v>3100</v>
          </cell>
          <cell r="CB81">
            <v>4421004</v>
          </cell>
          <cell r="CC81">
            <v>4962398</v>
          </cell>
          <cell r="CD81">
            <v>2073746</v>
          </cell>
          <cell r="CE81">
            <v>1723583</v>
          </cell>
          <cell r="CF81">
            <v>350163</v>
          </cell>
          <cell r="CG81">
            <v>3752368</v>
          </cell>
          <cell r="CH81">
            <v>1311309</v>
          </cell>
          <cell r="CI81">
            <v>378387</v>
          </cell>
          <cell r="CJ81">
            <v>21321</v>
          </cell>
          <cell r="CK81">
            <v>145400</v>
          </cell>
          <cell r="CL81">
            <v>171800</v>
          </cell>
          <cell r="CM81">
            <v>99077</v>
          </cell>
          <cell r="CN81">
            <v>587562</v>
          </cell>
          <cell r="CO81">
            <v>1037512</v>
          </cell>
          <cell r="CP81">
            <v>3983</v>
          </cell>
          <cell r="CQ81">
            <v>283186</v>
          </cell>
          <cell r="CU81">
            <v>6113283</v>
          </cell>
          <cell r="CW81">
            <v>15195609</v>
          </cell>
        </row>
        <row r="82">
          <cell r="A82">
            <v>37288</v>
          </cell>
          <cell r="B82">
            <v>58333</v>
          </cell>
          <cell r="C82">
            <v>58333</v>
          </cell>
          <cell r="F82">
            <v>7689433</v>
          </cell>
          <cell r="H82">
            <v>7689433</v>
          </cell>
          <cell r="I82">
            <v>1671465</v>
          </cell>
          <cell r="M82">
            <v>1283925</v>
          </cell>
          <cell r="N82">
            <v>924812</v>
          </cell>
          <cell r="O82">
            <v>308033</v>
          </cell>
          <cell r="P82">
            <v>51080</v>
          </cell>
          <cell r="T82">
            <v>10703156</v>
          </cell>
          <cell r="U82">
            <v>1516040</v>
          </cell>
          <cell r="V82">
            <v>1080096</v>
          </cell>
          <cell r="W82">
            <v>25</v>
          </cell>
          <cell r="X82">
            <v>326734</v>
          </cell>
          <cell r="Y82">
            <v>67492</v>
          </cell>
          <cell r="Z82">
            <v>3173</v>
          </cell>
          <cell r="AA82">
            <v>38520</v>
          </cell>
          <cell r="AD82">
            <v>841552</v>
          </cell>
          <cell r="AK82">
            <v>1815230</v>
          </cell>
          <cell r="AL82">
            <v>922396</v>
          </cell>
          <cell r="AM82">
            <v>31500</v>
          </cell>
          <cell r="AN82">
            <v>160171</v>
          </cell>
          <cell r="AP82">
            <v>228459</v>
          </cell>
          <cell r="AQ82">
            <v>472704</v>
          </cell>
          <cell r="AR82">
            <v>302867</v>
          </cell>
          <cell r="AS82">
            <v>5616</v>
          </cell>
          <cell r="AU82">
            <v>297251</v>
          </cell>
          <cell r="AV82">
            <v>132048</v>
          </cell>
          <cell r="AW82">
            <v>494</v>
          </cell>
          <cell r="AX82">
            <v>57251</v>
          </cell>
          <cell r="AY82">
            <v>35044</v>
          </cell>
          <cell r="AZ82">
            <v>39259</v>
          </cell>
          <cell r="BA82">
            <v>3930</v>
          </cell>
          <cell r="BB82">
            <v>4611667</v>
          </cell>
          <cell r="BC82">
            <v>15314823</v>
          </cell>
          <cell r="BH82">
            <v>1310003</v>
          </cell>
          <cell r="BI82">
            <v>5977435</v>
          </cell>
          <cell r="BQ82">
            <v>-3167510</v>
          </cell>
          <cell r="BR82">
            <v>131578</v>
          </cell>
          <cell r="BV82">
            <v>-14647</v>
          </cell>
          <cell r="BX82">
            <v>4251506</v>
          </cell>
          <cell r="BY82">
            <v>569653</v>
          </cell>
          <cell r="BZ82">
            <v>569653</v>
          </cell>
          <cell r="CB82">
            <v>4418045</v>
          </cell>
          <cell r="CC82">
            <v>4987698</v>
          </cell>
          <cell r="CD82">
            <v>2113603</v>
          </cell>
          <cell r="CE82">
            <v>1760450</v>
          </cell>
          <cell r="CF82">
            <v>353153</v>
          </cell>
          <cell r="CG82">
            <v>3675284</v>
          </cell>
          <cell r="CH82">
            <v>1229045</v>
          </cell>
          <cell r="CI82">
            <v>378387</v>
          </cell>
          <cell r="CJ82">
            <v>21641</v>
          </cell>
          <cell r="CK82">
            <v>143730</v>
          </cell>
          <cell r="CL82">
            <v>176691</v>
          </cell>
          <cell r="CM82">
            <v>102103</v>
          </cell>
          <cell r="CN82">
            <v>580354</v>
          </cell>
          <cell r="CO82">
            <v>1043333</v>
          </cell>
          <cell r="CP82">
            <v>3983</v>
          </cell>
          <cell r="CQ82">
            <v>282749</v>
          </cell>
          <cell r="CU82">
            <v>6075619</v>
          </cell>
          <cell r="CW82">
            <v>15314823</v>
          </cell>
        </row>
        <row r="83">
          <cell r="A83">
            <v>37316</v>
          </cell>
          <cell r="B83">
            <v>57530</v>
          </cell>
          <cell r="C83">
            <v>57530</v>
          </cell>
          <cell r="F83">
            <v>7648970</v>
          </cell>
          <cell r="H83">
            <v>7648970</v>
          </cell>
          <cell r="I83">
            <v>1713929</v>
          </cell>
          <cell r="M83">
            <v>1283925</v>
          </cell>
          <cell r="N83">
            <v>924812</v>
          </cell>
          <cell r="O83">
            <v>308033</v>
          </cell>
          <cell r="P83">
            <v>51080</v>
          </cell>
          <cell r="T83">
            <v>10704354</v>
          </cell>
          <cell r="U83">
            <v>1533894</v>
          </cell>
          <cell r="V83">
            <v>1146916</v>
          </cell>
          <cell r="W83">
            <v>25</v>
          </cell>
          <cell r="X83">
            <v>285334</v>
          </cell>
          <cell r="Y83">
            <v>64036</v>
          </cell>
          <cell r="Z83">
            <v>1619</v>
          </cell>
          <cell r="AA83">
            <v>35964</v>
          </cell>
          <cell r="AD83">
            <v>793789</v>
          </cell>
          <cell r="AK83">
            <v>1892099</v>
          </cell>
          <cell r="AL83">
            <v>837688</v>
          </cell>
          <cell r="AM83">
            <v>31100</v>
          </cell>
          <cell r="AN83">
            <v>151305</v>
          </cell>
          <cell r="AP83">
            <v>217146</v>
          </cell>
          <cell r="AQ83">
            <v>654860</v>
          </cell>
          <cell r="AR83">
            <v>306172</v>
          </cell>
          <cell r="AS83">
            <v>5616</v>
          </cell>
          <cell r="AU83">
            <v>300556</v>
          </cell>
          <cell r="AV83">
            <v>191155</v>
          </cell>
          <cell r="AW83">
            <v>367</v>
          </cell>
          <cell r="AX83">
            <v>92546</v>
          </cell>
          <cell r="AY83">
            <v>27008</v>
          </cell>
          <cell r="AZ83">
            <v>71234</v>
          </cell>
          <cell r="BA83">
            <v>3933</v>
          </cell>
          <cell r="BB83">
            <v>5007898</v>
          </cell>
          <cell r="BC83">
            <v>15425396</v>
          </cell>
          <cell r="BH83">
            <v>1310003</v>
          </cell>
          <cell r="BI83">
            <v>5977322</v>
          </cell>
          <cell r="BQ83">
            <v>-3167397</v>
          </cell>
          <cell r="BR83">
            <v>152702</v>
          </cell>
          <cell r="BV83">
            <v>-32509</v>
          </cell>
          <cell r="BX83">
            <v>4272630</v>
          </cell>
          <cell r="BY83">
            <v>569653</v>
          </cell>
          <cell r="BZ83">
            <v>569653</v>
          </cell>
          <cell r="CB83">
            <v>4418045</v>
          </cell>
          <cell r="CC83">
            <v>4987698</v>
          </cell>
          <cell r="CD83">
            <v>2017352</v>
          </cell>
          <cell r="CE83">
            <v>1664199</v>
          </cell>
          <cell r="CF83">
            <v>353153</v>
          </cell>
          <cell r="CG83">
            <v>3861685</v>
          </cell>
          <cell r="CH83">
            <v>1288331</v>
          </cell>
          <cell r="CI83">
            <v>402204</v>
          </cell>
          <cell r="CJ83">
            <v>20995</v>
          </cell>
          <cell r="CK83">
            <v>139813</v>
          </cell>
          <cell r="CL83">
            <v>178347</v>
          </cell>
          <cell r="CM83">
            <v>118293</v>
          </cell>
          <cell r="CN83">
            <v>661004</v>
          </cell>
          <cell r="CO83">
            <v>1052698</v>
          </cell>
          <cell r="CP83">
            <v>3983</v>
          </cell>
          <cell r="CQ83">
            <v>282048</v>
          </cell>
          <cell r="CU83">
            <v>6165068</v>
          </cell>
          <cell r="CW83">
            <v>15425396</v>
          </cell>
        </row>
        <row r="84">
          <cell r="A84">
            <v>37347</v>
          </cell>
          <cell r="B84">
            <v>56729</v>
          </cell>
          <cell r="C84">
            <v>56729</v>
          </cell>
          <cell r="F84">
            <v>7607085</v>
          </cell>
          <cell r="H84">
            <v>7607085</v>
          </cell>
          <cell r="I84">
            <v>1638900</v>
          </cell>
          <cell r="M84">
            <v>1283925</v>
          </cell>
          <cell r="N84">
            <v>924812</v>
          </cell>
          <cell r="O84">
            <v>308033</v>
          </cell>
          <cell r="P84">
            <v>51080</v>
          </cell>
          <cell r="T84">
            <v>10586639</v>
          </cell>
          <cell r="U84">
            <v>1546240</v>
          </cell>
          <cell r="V84">
            <v>1152816</v>
          </cell>
          <cell r="W84">
            <v>25</v>
          </cell>
          <cell r="X84">
            <v>291072</v>
          </cell>
          <cell r="Y84">
            <v>67357</v>
          </cell>
          <cell r="Z84">
            <v>1533</v>
          </cell>
          <cell r="AA84">
            <v>33437</v>
          </cell>
          <cell r="AD84">
            <v>756617</v>
          </cell>
          <cell r="AK84">
            <v>2048449</v>
          </cell>
          <cell r="AL84">
            <v>1032712</v>
          </cell>
          <cell r="AM84">
            <v>31536</v>
          </cell>
          <cell r="AN84">
            <v>172475</v>
          </cell>
          <cell r="AP84">
            <v>285579</v>
          </cell>
          <cell r="AQ84">
            <v>526147</v>
          </cell>
          <cell r="AR84">
            <v>309746</v>
          </cell>
          <cell r="AS84">
            <v>6016</v>
          </cell>
          <cell r="AU84">
            <v>303730</v>
          </cell>
          <cell r="AV84">
            <v>212838</v>
          </cell>
          <cell r="AW84">
            <v>220</v>
          </cell>
          <cell r="AX84">
            <v>115873</v>
          </cell>
          <cell r="AY84">
            <v>31523</v>
          </cell>
          <cell r="AZ84">
            <v>65222</v>
          </cell>
          <cell r="BA84">
            <v>3940</v>
          </cell>
          <cell r="BB84">
            <v>4877830</v>
          </cell>
          <cell r="BC84">
            <v>15464469</v>
          </cell>
          <cell r="BH84">
            <v>1310003</v>
          </cell>
          <cell r="BI84">
            <v>5977136</v>
          </cell>
          <cell r="BO84">
            <v>1</v>
          </cell>
          <cell r="BQ84">
            <v>-3167211</v>
          </cell>
          <cell r="BR84">
            <v>137845</v>
          </cell>
          <cell r="BX84">
            <v>4257774</v>
          </cell>
          <cell r="BY84">
            <v>541394</v>
          </cell>
          <cell r="BZ84">
            <v>538294</v>
          </cell>
          <cell r="CA84">
            <v>3100</v>
          </cell>
          <cell r="CB84">
            <v>4415269</v>
          </cell>
          <cell r="CC84">
            <v>4956663</v>
          </cell>
          <cell r="CD84">
            <v>1949281</v>
          </cell>
          <cell r="CE84">
            <v>1599118</v>
          </cell>
          <cell r="CF84">
            <v>350163</v>
          </cell>
          <cell r="CG84">
            <v>4015449</v>
          </cell>
          <cell r="CH84">
            <v>1274051</v>
          </cell>
          <cell r="CI84">
            <v>378387</v>
          </cell>
          <cell r="CJ84">
            <v>20515</v>
          </cell>
          <cell r="CK84">
            <v>145007</v>
          </cell>
          <cell r="CL84">
            <v>164046</v>
          </cell>
          <cell r="CM84">
            <v>130181</v>
          </cell>
          <cell r="CN84">
            <v>845413</v>
          </cell>
          <cell r="CO84">
            <v>1057849</v>
          </cell>
          <cell r="CP84">
            <v>3983</v>
          </cell>
          <cell r="CQ84">
            <v>281319</v>
          </cell>
          <cell r="CU84">
            <v>6250032</v>
          </cell>
          <cell r="CW84">
            <v>15464469</v>
          </cell>
        </row>
        <row r="85">
          <cell r="A85">
            <v>37377</v>
          </cell>
          <cell r="B85">
            <v>55930</v>
          </cell>
          <cell r="C85">
            <v>55930</v>
          </cell>
          <cell r="F85">
            <v>7571960</v>
          </cell>
          <cell r="H85">
            <v>7571690</v>
          </cell>
          <cell r="I85">
            <v>1697601</v>
          </cell>
          <cell r="M85">
            <v>1283925</v>
          </cell>
          <cell r="N85">
            <v>924812</v>
          </cell>
          <cell r="O85">
            <v>308033</v>
          </cell>
          <cell r="P85">
            <v>51080</v>
          </cell>
          <cell r="T85">
            <v>10609146</v>
          </cell>
          <cell r="U85">
            <v>1527739</v>
          </cell>
          <cell r="V85">
            <v>1143413</v>
          </cell>
          <cell r="W85">
            <v>25</v>
          </cell>
          <cell r="X85">
            <v>279466</v>
          </cell>
          <cell r="Y85">
            <v>68554</v>
          </cell>
          <cell r="Z85">
            <v>1421</v>
          </cell>
          <cell r="AA85">
            <v>34860</v>
          </cell>
          <cell r="AD85">
            <v>775511</v>
          </cell>
          <cell r="AK85">
            <v>1891522</v>
          </cell>
          <cell r="AL85">
            <v>835155</v>
          </cell>
          <cell r="AM85">
            <v>31536</v>
          </cell>
          <cell r="AN85">
            <v>180482</v>
          </cell>
          <cell r="AP85">
            <v>340641</v>
          </cell>
          <cell r="AQ85">
            <v>503708</v>
          </cell>
          <cell r="AR85">
            <v>16160</v>
          </cell>
          <cell r="AS85">
            <v>6016</v>
          </cell>
          <cell r="AU85">
            <v>10144</v>
          </cell>
          <cell r="AV85">
            <v>549117</v>
          </cell>
          <cell r="AW85">
            <v>235</v>
          </cell>
          <cell r="AX85">
            <v>409333</v>
          </cell>
          <cell r="AY85">
            <v>85067</v>
          </cell>
          <cell r="AZ85">
            <v>54482</v>
          </cell>
          <cell r="BA85">
            <v>3879</v>
          </cell>
          <cell r="BB85">
            <v>4763928</v>
          </cell>
          <cell r="BC85">
            <v>15373074</v>
          </cell>
          <cell r="BH85">
            <v>1310003</v>
          </cell>
          <cell r="BI85">
            <v>5976862</v>
          </cell>
          <cell r="BO85">
            <v>1</v>
          </cell>
          <cell r="BQ85">
            <v>-3166947</v>
          </cell>
          <cell r="BR85">
            <v>388275</v>
          </cell>
          <cell r="BX85">
            <v>4508194</v>
          </cell>
          <cell r="BY85">
            <v>541394</v>
          </cell>
          <cell r="BZ85">
            <v>538294</v>
          </cell>
          <cell r="CA85">
            <v>3100</v>
          </cell>
          <cell r="CB85">
            <v>4373415</v>
          </cell>
          <cell r="CC85">
            <v>4914809</v>
          </cell>
          <cell r="CD85">
            <v>1939724</v>
          </cell>
          <cell r="CE85">
            <v>1589561</v>
          </cell>
          <cell r="CF85">
            <v>350163</v>
          </cell>
          <cell r="CG85">
            <v>3725713</v>
          </cell>
          <cell r="CH85">
            <v>1040574</v>
          </cell>
          <cell r="CI85">
            <v>348387</v>
          </cell>
          <cell r="CJ85">
            <v>12334</v>
          </cell>
          <cell r="CK85">
            <v>145514</v>
          </cell>
          <cell r="CL85">
            <v>161281</v>
          </cell>
          <cell r="CM85">
            <v>89287</v>
          </cell>
          <cell r="CN85">
            <v>886877</v>
          </cell>
          <cell r="CO85">
            <v>1041459</v>
          </cell>
          <cell r="CP85">
            <v>3983</v>
          </cell>
          <cell r="CQ85">
            <v>280651</v>
          </cell>
          <cell r="CU85">
            <v>5950071</v>
          </cell>
          <cell r="CW85">
            <v>15373074</v>
          </cell>
        </row>
        <row r="86">
          <cell r="A86">
            <v>37408</v>
          </cell>
          <cell r="B86">
            <v>55131</v>
          </cell>
          <cell r="C86">
            <v>55131</v>
          </cell>
          <cell r="F86">
            <v>7685510</v>
          </cell>
          <cell r="H86">
            <v>7685510</v>
          </cell>
          <cell r="I86">
            <v>1596386</v>
          </cell>
          <cell r="M86">
            <v>1283925</v>
          </cell>
          <cell r="N86">
            <v>924812</v>
          </cell>
          <cell r="O86">
            <v>308033</v>
          </cell>
          <cell r="P86">
            <v>51080</v>
          </cell>
          <cell r="T86">
            <v>10620952</v>
          </cell>
          <cell r="U86">
            <v>1547692</v>
          </cell>
          <cell r="V86">
            <v>1177622</v>
          </cell>
          <cell r="W86">
            <v>25</v>
          </cell>
          <cell r="X86">
            <v>276031</v>
          </cell>
          <cell r="Y86">
            <v>61002</v>
          </cell>
          <cell r="Z86">
            <v>1386</v>
          </cell>
          <cell r="AA86">
            <v>31626</v>
          </cell>
          <cell r="AD86">
            <v>761162</v>
          </cell>
          <cell r="AK86">
            <v>2328748</v>
          </cell>
          <cell r="AL86">
            <v>990959</v>
          </cell>
          <cell r="AM86">
            <v>324702</v>
          </cell>
          <cell r="AN86">
            <v>181862</v>
          </cell>
          <cell r="AP86">
            <v>323169</v>
          </cell>
          <cell r="AQ86">
            <v>508056</v>
          </cell>
          <cell r="AR86">
            <v>37438</v>
          </cell>
          <cell r="AS86">
            <v>21416</v>
          </cell>
          <cell r="AU86">
            <v>16022</v>
          </cell>
          <cell r="AV86">
            <v>235039</v>
          </cell>
          <cell r="AW86">
            <v>195</v>
          </cell>
          <cell r="AX86">
            <v>154839</v>
          </cell>
          <cell r="AY86">
            <v>42051</v>
          </cell>
          <cell r="AZ86">
            <v>37954</v>
          </cell>
          <cell r="BA86">
            <v>3976</v>
          </cell>
          <cell r="BB86">
            <v>4914055</v>
          </cell>
          <cell r="BC86">
            <v>15535007</v>
          </cell>
          <cell r="BH86">
            <v>1310003</v>
          </cell>
          <cell r="BI86">
            <v>5976862</v>
          </cell>
          <cell r="BO86">
            <v>1</v>
          </cell>
          <cell r="BQ86">
            <v>-3165797</v>
          </cell>
          <cell r="BR86">
            <v>721270</v>
          </cell>
          <cell r="BX86">
            <v>4842339</v>
          </cell>
          <cell r="BY86">
            <v>541394</v>
          </cell>
          <cell r="BZ86">
            <v>538294</v>
          </cell>
          <cell r="CA86">
            <v>3100</v>
          </cell>
          <cell r="CB86">
            <v>4303741</v>
          </cell>
          <cell r="CC86">
            <v>4845135</v>
          </cell>
          <cell r="CD86">
            <v>2006622</v>
          </cell>
          <cell r="CE86">
            <v>1585459</v>
          </cell>
          <cell r="CF86">
            <v>421163</v>
          </cell>
          <cell r="CG86">
            <v>3556723</v>
          </cell>
          <cell r="CH86">
            <v>1018187</v>
          </cell>
          <cell r="CI86">
            <v>344777</v>
          </cell>
          <cell r="CJ86">
            <v>12271</v>
          </cell>
          <cell r="CK86">
            <v>142132</v>
          </cell>
          <cell r="CL86">
            <v>162505</v>
          </cell>
          <cell r="CM86">
            <v>64439</v>
          </cell>
          <cell r="CN86">
            <v>809724</v>
          </cell>
          <cell r="CO86">
            <v>1002688</v>
          </cell>
          <cell r="CP86">
            <v>3983</v>
          </cell>
          <cell r="CQ86">
            <v>280205</v>
          </cell>
          <cell r="CU86">
            <v>5847533</v>
          </cell>
          <cell r="CW86">
            <v>15535007</v>
          </cell>
        </row>
        <row r="87">
          <cell r="A87">
            <v>37408</v>
          </cell>
          <cell r="B87">
            <v>55131</v>
          </cell>
          <cell r="C87">
            <v>55131</v>
          </cell>
          <cell r="F87">
            <v>7685510</v>
          </cell>
          <cell r="H87">
            <v>7685510</v>
          </cell>
          <cell r="I87">
            <v>1596386</v>
          </cell>
          <cell r="M87">
            <v>1283925</v>
          </cell>
          <cell r="N87">
            <v>924812</v>
          </cell>
          <cell r="O87">
            <v>308033</v>
          </cell>
          <cell r="P87">
            <v>51080</v>
          </cell>
          <cell r="T87">
            <v>10620952</v>
          </cell>
          <cell r="U87">
            <v>1547692</v>
          </cell>
          <cell r="V87">
            <v>1177622</v>
          </cell>
          <cell r="W87">
            <v>25</v>
          </cell>
          <cell r="X87">
            <v>276031</v>
          </cell>
          <cell r="Y87">
            <v>61002</v>
          </cell>
          <cell r="Z87">
            <v>1386</v>
          </cell>
          <cell r="AA87">
            <v>31626</v>
          </cell>
          <cell r="AD87">
            <v>761162</v>
          </cell>
          <cell r="AK87">
            <v>2328748</v>
          </cell>
          <cell r="AL87">
            <v>990959</v>
          </cell>
          <cell r="AM87">
            <v>324702</v>
          </cell>
          <cell r="AN87">
            <v>181862</v>
          </cell>
          <cell r="AP87">
            <v>323169</v>
          </cell>
          <cell r="AQ87">
            <v>508056</v>
          </cell>
          <cell r="AR87">
            <v>37438</v>
          </cell>
          <cell r="AS87">
            <v>21416</v>
          </cell>
          <cell r="AU87">
            <v>16022</v>
          </cell>
          <cell r="AV87">
            <v>235039</v>
          </cell>
          <cell r="AW87">
            <v>195</v>
          </cell>
          <cell r="AX87">
            <v>154839</v>
          </cell>
          <cell r="AY87">
            <v>42051</v>
          </cell>
          <cell r="AZ87">
            <v>37954</v>
          </cell>
          <cell r="BA87">
            <v>3976</v>
          </cell>
          <cell r="BB87">
            <v>4914055</v>
          </cell>
          <cell r="BC87">
            <v>15535007</v>
          </cell>
          <cell r="BH87">
            <v>1310003</v>
          </cell>
          <cell r="BI87">
            <v>5976862</v>
          </cell>
          <cell r="BO87">
            <v>1</v>
          </cell>
          <cell r="BQ87">
            <v>-3165797</v>
          </cell>
          <cell r="BR87">
            <v>721270</v>
          </cell>
          <cell r="BX87">
            <v>4842339</v>
          </cell>
          <cell r="BY87">
            <v>541394</v>
          </cell>
          <cell r="BZ87">
            <v>538294</v>
          </cell>
          <cell r="CA87">
            <v>3100</v>
          </cell>
          <cell r="CB87">
            <v>4303741</v>
          </cell>
          <cell r="CC87">
            <v>4845135</v>
          </cell>
          <cell r="CD87">
            <v>2006622</v>
          </cell>
          <cell r="CE87">
            <v>1585459</v>
          </cell>
          <cell r="CF87">
            <v>421163</v>
          </cell>
          <cell r="CG87">
            <v>3556723</v>
          </cell>
          <cell r="CH87">
            <v>1018187</v>
          </cell>
          <cell r="CI87">
            <v>344777</v>
          </cell>
          <cell r="CJ87">
            <v>12271</v>
          </cell>
          <cell r="CK87">
            <v>142132</v>
          </cell>
          <cell r="CL87">
            <v>162505</v>
          </cell>
          <cell r="CM87">
            <v>64439</v>
          </cell>
          <cell r="CN87">
            <v>809724</v>
          </cell>
          <cell r="CO87">
            <v>1002688</v>
          </cell>
          <cell r="CP87">
            <v>3983</v>
          </cell>
          <cell r="CQ87">
            <v>280205</v>
          </cell>
          <cell r="CU87">
            <v>5847533</v>
          </cell>
          <cell r="CW87">
            <v>15535007</v>
          </cell>
        </row>
        <row r="88">
          <cell r="A88">
            <v>37469</v>
          </cell>
        </row>
        <row r="89">
          <cell r="A89">
            <v>37500</v>
          </cell>
        </row>
        <row r="90">
          <cell r="A90">
            <v>37530</v>
          </cell>
        </row>
        <row r="91">
          <cell r="A91">
            <v>37561</v>
          </cell>
        </row>
        <row r="92">
          <cell r="A92">
            <v>37591</v>
          </cell>
        </row>
        <row r="93">
          <cell r="A93">
            <v>37621</v>
          </cell>
          <cell r="B93">
            <v>59137</v>
          </cell>
          <cell r="C93">
            <v>59137</v>
          </cell>
          <cell r="F93">
            <v>7748027</v>
          </cell>
          <cell r="H93">
            <v>7748027</v>
          </cell>
          <cell r="I93">
            <v>1636068</v>
          </cell>
          <cell r="M93">
            <v>1283925</v>
          </cell>
          <cell r="N93">
            <v>924812</v>
          </cell>
          <cell r="O93">
            <v>308033</v>
          </cell>
          <cell r="P93">
            <v>51080</v>
          </cell>
          <cell r="T93">
            <v>10727157</v>
          </cell>
          <cell r="U93">
            <v>1481601</v>
          </cell>
          <cell r="V93">
            <v>1061784</v>
          </cell>
          <cell r="W93">
            <v>25</v>
          </cell>
          <cell r="X93">
            <v>318434</v>
          </cell>
          <cell r="Y93">
            <v>58956</v>
          </cell>
          <cell r="Z93">
            <v>1646</v>
          </cell>
          <cell r="AA93">
            <v>40756</v>
          </cell>
          <cell r="AD93">
            <v>827997</v>
          </cell>
          <cell r="AK93">
            <v>1729714</v>
          </cell>
          <cell r="AL93">
            <v>822884</v>
          </cell>
          <cell r="AM93">
            <v>32150</v>
          </cell>
          <cell r="AN93">
            <v>152385</v>
          </cell>
          <cell r="AP93">
            <v>302760</v>
          </cell>
          <cell r="AQ93">
            <v>419535</v>
          </cell>
          <cell r="AR93">
            <v>310789</v>
          </cell>
          <cell r="AS93">
            <v>5616</v>
          </cell>
          <cell r="AU93">
            <v>305173</v>
          </cell>
          <cell r="AV93">
            <v>114171</v>
          </cell>
          <cell r="AW93">
            <v>255</v>
          </cell>
          <cell r="AX93">
            <v>40804</v>
          </cell>
          <cell r="AY93">
            <v>46616</v>
          </cell>
          <cell r="AZ93">
            <v>26496</v>
          </cell>
          <cell r="BA93">
            <v>4180</v>
          </cell>
          <cell r="BB93">
            <v>4468452</v>
          </cell>
          <cell r="BC93">
            <v>15195609</v>
          </cell>
          <cell r="BH93">
            <v>1310003</v>
          </cell>
          <cell r="BI93">
            <v>5978000</v>
          </cell>
          <cell r="BQ93">
            <v>-3168075</v>
          </cell>
          <cell r="BX93">
            <v>4119928</v>
          </cell>
          <cell r="BY93">
            <v>569653</v>
          </cell>
          <cell r="BZ93">
            <v>569653</v>
          </cell>
          <cell r="CB93">
            <v>4418045</v>
          </cell>
          <cell r="CC93">
            <v>4987698</v>
          </cell>
          <cell r="CD93">
            <v>2045377</v>
          </cell>
          <cell r="CE93">
            <v>1692224</v>
          </cell>
          <cell r="CF93">
            <v>353153</v>
          </cell>
          <cell r="CG93">
            <v>3755437</v>
          </cell>
          <cell r="CH93">
            <v>1315180</v>
          </cell>
          <cell r="CI93">
            <v>378387</v>
          </cell>
          <cell r="CJ93">
            <v>21321</v>
          </cell>
          <cell r="CK93">
            <v>145400</v>
          </cell>
          <cell r="CL93">
            <v>171800</v>
          </cell>
          <cell r="CM93">
            <v>99077</v>
          </cell>
          <cell r="CN93">
            <v>587604</v>
          </cell>
          <cell r="CO93">
            <v>1036668</v>
          </cell>
          <cell r="CP93">
            <v>3983</v>
          </cell>
          <cell r="CQ93">
            <v>283186</v>
          </cell>
          <cell r="CU93">
            <v>6087983</v>
          </cell>
          <cell r="CW93">
            <v>15195609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/>
      <sheetData sheetId="1" refreshError="1"/>
      <sheetData sheetId="2"/>
      <sheetData sheetId="3" refreshError="1">
        <row r="7">
          <cell r="B7">
            <v>749200</v>
          </cell>
        </row>
        <row r="62">
          <cell r="B62">
            <v>12921</v>
          </cell>
        </row>
        <row r="63">
          <cell r="B63">
            <v>4074</v>
          </cell>
        </row>
        <row r="64">
          <cell r="B64">
            <v>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Взз"/>
    </sheetNames>
    <sheetDataSet>
      <sheetData sheetId="0" refreshError="1"/>
      <sheetData sheetId="1" refreshError="1">
        <row r="25">
          <cell r="D25">
            <v>1141</v>
          </cell>
        </row>
        <row r="27">
          <cell r="D27">
            <v>518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  <sheetName val="Balance Sheet"/>
    </sheetNames>
    <sheetDataSet>
      <sheetData sheetId="0"/>
      <sheetData sheetId="1"/>
      <sheetData sheetId="2" refreshError="1">
        <row r="1">
          <cell r="A1" t="str">
            <v>НАЧАЛО СПИСКА</v>
          </cell>
        </row>
        <row r="2">
          <cell r="A2" t="str">
            <v>Amesco FZE</v>
          </cell>
        </row>
        <row r="3">
          <cell r="A3" t="str">
            <v>Arkas Trading Limited</v>
          </cell>
        </row>
        <row r="4">
          <cell r="A4" t="str">
            <v>Astron</v>
          </cell>
        </row>
        <row r="5">
          <cell r="A5" t="str">
            <v>Balli Kloeckner</v>
          </cell>
        </row>
        <row r="6">
          <cell r="A6" t="str">
            <v>bank charges</v>
          </cell>
        </row>
        <row r="7">
          <cell r="A7" t="str">
            <v>Bentonville Ltd</v>
          </cell>
        </row>
        <row r="8">
          <cell r="A8" t="str">
            <v>Billings</v>
          </cell>
        </row>
        <row r="9">
          <cell r="A9" t="str">
            <v>Bradford</v>
          </cell>
        </row>
        <row r="10">
          <cell r="A10" t="str">
            <v>Cargill</v>
          </cell>
        </row>
        <row r="11">
          <cell r="A11" t="str">
            <v>CCC</v>
          </cell>
        </row>
        <row r="12">
          <cell r="A12" t="str">
            <v>Coresteel AG</v>
          </cell>
        </row>
        <row r="13">
          <cell r="A13" t="str">
            <v>Daewoo</v>
          </cell>
        </row>
        <row r="14">
          <cell r="A14" t="str">
            <v>Deposit</v>
          </cell>
        </row>
        <row r="15">
          <cell r="A15" t="str">
            <v>Euromarlink S.A.</v>
          </cell>
        </row>
        <row r="16">
          <cell r="A16" t="str">
            <v>Glencore</v>
          </cell>
        </row>
        <row r="17">
          <cell r="A17" t="str">
            <v>Hard Metal</v>
          </cell>
        </row>
        <row r="18">
          <cell r="A18" t="str">
            <v>Hover Group Ltd.</v>
          </cell>
        </row>
        <row r="19">
          <cell r="A19" t="str">
            <v>IEI</v>
          </cell>
        </row>
        <row r="20">
          <cell r="A20" t="str">
            <v>Income tax on interest amount</v>
          </cell>
        </row>
        <row r="21">
          <cell r="A21" t="str">
            <v>Interest on deposit</v>
          </cell>
        </row>
        <row r="22">
          <cell r="A22" t="str">
            <v>Intergate</v>
          </cell>
        </row>
        <row r="23">
          <cell r="A23" t="str">
            <v>Inter-Logistics</v>
          </cell>
        </row>
        <row r="24">
          <cell r="A24" t="str">
            <v>Intransea Ltd</v>
          </cell>
        </row>
        <row r="25">
          <cell r="A25" t="str">
            <v>JSC "NOSTA"</v>
          </cell>
        </row>
        <row r="26">
          <cell r="A26" t="str">
            <v>Krell USA</v>
          </cell>
        </row>
        <row r="27">
          <cell r="A27" t="str">
            <v>LC</v>
          </cell>
        </row>
        <row r="28">
          <cell r="A28" t="str">
            <v>LebGok</v>
          </cell>
        </row>
        <row r="29">
          <cell r="A29" t="str">
            <v>Lonerose Holdings Ltd.</v>
          </cell>
        </row>
        <row r="30">
          <cell r="A30" t="str">
            <v>M-a-M</v>
          </cell>
        </row>
        <row r="31">
          <cell r="A31" t="str">
            <v>Marcegaglia</v>
          </cell>
        </row>
        <row r="32">
          <cell r="A32" t="str">
            <v>Memorial order 01.03-25.03 5% of interest</v>
          </cell>
        </row>
        <row r="33">
          <cell r="A33" t="str">
            <v>New Steel S.A.</v>
          </cell>
        </row>
        <row r="34">
          <cell r="A34" t="str">
            <v>Nimegan Trading Limited</v>
          </cell>
        </row>
        <row r="35">
          <cell r="A35" t="str">
            <v>Noble Resources</v>
          </cell>
        </row>
        <row r="36">
          <cell r="A36" t="str">
            <v>Nordic Intertrade</v>
          </cell>
        </row>
        <row r="37">
          <cell r="A37" t="str">
            <v>Norecom</v>
          </cell>
        </row>
        <row r="38">
          <cell r="A38" t="str">
            <v>NT Services Ltd</v>
          </cell>
        </row>
        <row r="39">
          <cell r="A39" t="str">
            <v>Polonga Inc.</v>
          </cell>
        </row>
        <row r="40">
          <cell r="A40" t="str">
            <v>Powerprime Investments</v>
          </cell>
        </row>
        <row r="41">
          <cell r="A41" t="str">
            <v>QCS</v>
          </cell>
        </row>
        <row r="42">
          <cell r="A42" t="str">
            <v>return bank charge</v>
          </cell>
        </row>
        <row r="43">
          <cell r="A43" t="str">
            <v>Raiffeisenbank</v>
          </cell>
        </row>
        <row r="44">
          <cell r="A44" t="str">
            <v>RGR Metall</v>
          </cell>
        </row>
        <row r="45">
          <cell r="A45" t="str">
            <v>Roclar</v>
          </cell>
        </row>
        <row r="46">
          <cell r="A46" t="str">
            <v>Romee Trading Ltd.</v>
          </cell>
        </row>
        <row r="47">
          <cell r="A47" t="str">
            <v>Rual Ltd</v>
          </cell>
        </row>
        <row r="48">
          <cell r="A48" t="str">
            <v>SibAl</v>
          </cell>
        </row>
        <row r="49">
          <cell r="A49" t="str">
            <v>Shelton</v>
          </cell>
        </row>
        <row r="50">
          <cell r="A50" t="str">
            <v>SM Export</v>
          </cell>
        </row>
        <row r="51">
          <cell r="A51" t="str">
            <v>Starwood Trading Ltd</v>
          </cell>
        </row>
        <row r="52">
          <cell r="A52" t="str">
            <v>Steel &amp; Commodities</v>
          </cell>
        </row>
        <row r="53">
          <cell r="A53" t="str">
            <v>Steel Resources</v>
          </cell>
        </row>
        <row r="54">
          <cell r="A54" t="str">
            <v>Stemcor</v>
          </cell>
        </row>
        <row r="55">
          <cell r="A55" t="str">
            <v>Trade House NOSTA OKIW LTD</v>
          </cell>
        </row>
        <row r="56">
          <cell r="A56" t="str">
            <v xml:space="preserve">Trans Metal International </v>
          </cell>
        </row>
        <row r="57">
          <cell r="A57" t="str">
            <v>Transea</v>
          </cell>
        </row>
        <row r="58">
          <cell r="A58" t="str">
            <v xml:space="preserve">Transmet </v>
          </cell>
        </row>
        <row r="59">
          <cell r="A59" t="str">
            <v>Uvisko</v>
          </cell>
        </row>
        <row r="60">
          <cell r="A60" t="str">
            <v>Varlack Holdings Limited</v>
          </cell>
        </row>
        <row r="61">
          <cell r="A61" t="str">
            <v>КОНЕЦ СПИСКА</v>
          </cell>
        </row>
      </sheetData>
      <sheetData sheetId="3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тонны"/>
      <sheetName val="разбивка"/>
      <sheetName val="по неделям"/>
      <sheetName val="скидка расчет"/>
      <sheetName val="скидка итог"/>
      <sheetName val="разбивка (2)"/>
      <sheetName val="сыры"/>
      <sheetName val="цены"/>
      <sheetName val="филиалы (расчет)"/>
      <sheetName val="план"/>
      <sheetName val="филиалы (печать)"/>
      <sheetName val="перенос дн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>
        <row r="1">
          <cell r="B1">
            <v>24.72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  <sheetName val="Расчет сырья"/>
    </sheetNames>
    <sheetDataSet>
      <sheetData sheetId="0" refreshError="1"/>
      <sheetData sheetId="1" refreshError="1">
        <row r="2">
          <cell r="D2">
            <v>35</v>
          </cell>
        </row>
      </sheetData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>
        <row r="3">
          <cell r="H3" t="str">
            <v>тыс.руб.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G1" t="str">
            <v>ООО "ТД Евразхолдинг"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A9" t="str">
            <v>ОАО "ФерроТрансТрейд"</v>
          </cell>
        </row>
        <row r="46">
          <cell r="A46" t="str">
            <v>Качканарский ГОК "Ванадий"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>
        <row r="110">
          <cell r="F110">
            <v>122611.51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 (2)"/>
      <sheetName val="Регионы"/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/>
      <sheetData sheetId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г.Москва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 и Ленинградская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5"/>
  <sheetViews>
    <sheetView showGridLines="0" tabSelected="1" zoomScale="90" zoomScaleNormal="90" zoomScaleSheetLayoutView="9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sqref="A1:F1"/>
    </sheetView>
  </sheetViews>
  <sheetFormatPr defaultColWidth="0.85546875" defaultRowHeight="5.65" customHeight="1"/>
  <cols>
    <col min="1" max="1" width="14.42578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36" customWidth="1"/>
    <col min="6" max="6" width="12.42578125" style="2" bestFit="1" customWidth="1"/>
    <col min="7" max="9" width="17.5703125" style="2" customWidth="1"/>
    <col min="10" max="16384" width="0.85546875" style="2"/>
  </cols>
  <sheetData>
    <row r="1" spans="1:8" s="3" customFormat="1" ht="14.25" customHeight="1">
      <c r="A1" s="29" t="s">
        <v>0</v>
      </c>
      <c r="B1" s="29"/>
      <c r="C1" s="29"/>
      <c r="D1" s="29"/>
      <c r="E1" s="29"/>
      <c r="F1" s="29"/>
    </row>
    <row r="2" spans="1:8" s="3" customFormat="1" ht="14.25" customHeight="1">
      <c r="A2" s="29" t="s">
        <v>1</v>
      </c>
      <c r="B2" s="29"/>
      <c r="C2" s="29"/>
      <c r="D2" s="29"/>
      <c r="E2" s="29"/>
      <c r="F2" s="29"/>
    </row>
    <row r="3" spans="1:8" s="3" customFormat="1" ht="14.25" customHeight="1">
      <c r="A3" s="29" t="s">
        <v>2</v>
      </c>
      <c r="B3" s="29"/>
      <c r="C3" s="29"/>
      <c r="D3" s="29"/>
      <c r="E3" s="29"/>
      <c r="F3" s="29"/>
    </row>
    <row r="4" spans="1:8" s="3" customFormat="1" ht="14.25" customHeight="1">
      <c r="A4" s="29" t="s">
        <v>3</v>
      </c>
      <c r="B4" s="29"/>
      <c r="C4" s="29"/>
      <c r="D4" s="29"/>
      <c r="E4" s="29"/>
      <c r="F4" s="29"/>
    </row>
    <row r="5" spans="1:8" ht="21" customHeight="1"/>
    <row r="6" spans="1:8" ht="17.25" customHeight="1">
      <c r="A6" s="6" t="s">
        <v>136</v>
      </c>
      <c r="B6" s="5"/>
      <c r="C6" s="5"/>
      <c r="D6" s="5"/>
      <c r="E6" s="37"/>
    </row>
    <row r="7" spans="1:8" ht="17.25" customHeight="1">
      <c r="A7" s="6" t="s">
        <v>4</v>
      </c>
      <c r="B7" s="7" t="s">
        <v>137</v>
      </c>
      <c r="C7" s="8"/>
      <c r="D7" s="8"/>
      <c r="E7" s="38"/>
    </row>
    <row r="8" spans="1:8" ht="17.25" customHeight="1">
      <c r="A8" s="4" t="s">
        <v>5</v>
      </c>
      <c r="B8" s="7" t="s">
        <v>138</v>
      </c>
      <c r="C8" s="8"/>
      <c r="D8" s="8"/>
      <c r="E8" s="38"/>
    </row>
    <row r="9" spans="1:8" ht="17.25" customHeight="1">
      <c r="A9" s="6" t="s">
        <v>6</v>
      </c>
      <c r="B9" s="8"/>
      <c r="C9" s="8" t="s">
        <v>139</v>
      </c>
      <c r="D9" s="8"/>
      <c r="E9" s="38"/>
    </row>
    <row r="10" spans="1:8" ht="15" customHeight="1">
      <c r="B10" s="8"/>
      <c r="C10" s="8"/>
      <c r="D10" s="8"/>
      <c r="E10" s="38"/>
    </row>
    <row r="11" spans="1:8" s="9" customFormat="1" ht="13.5" customHeight="1">
      <c r="A11" s="30" t="s">
        <v>7</v>
      </c>
      <c r="B11" s="31" t="s">
        <v>8</v>
      </c>
      <c r="C11" s="30" t="s">
        <v>9</v>
      </c>
      <c r="D11" s="34" t="s">
        <v>141</v>
      </c>
      <c r="E11" s="35"/>
      <c r="F11" s="30" t="s">
        <v>10</v>
      </c>
    </row>
    <row r="12" spans="1:8" s="9" customFormat="1" ht="13.5">
      <c r="A12" s="31"/>
      <c r="B12" s="31"/>
      <c r="C12" s="31"/>
      <c r="D12" s="10" t="s">
        <v>11</v>
      </c>
      <c r="E12" s="27" t="s">
        <v>102</v>
      </c>
      <c r="F12" s="30"/>
    </row>
    <row r="13" spans="1:8" s="9" customFormat="1" ht="13.5">
      <c r="A13" s="11" t="s">
        <v>12</v>
      </c>
      <c r="B13" s="12" t="s">
        <v>13</v>
      </c>
      <c r="C13" s="10" t="s">
        <v>14</v>
      </c>
      <c r="D13" s="10" t="s">
        <v>14</v>
      </c>
      <c r="E13" s="27" t="s">
        <v>14</v>
      </c>
      <c r="F13" s="13" t="s">
        <v>14</v>
      </c>
    </row>
    <row r="14" spans="1:8" s="9" customFormat="1" ht="13.5">
      <c r="A14" s="11" t="s">
        <v>15</v>
      </c>
      <c r="B14" s="12" t="s">
        <v>16</v>
      </c>
      <c r="C14" s="10" t="s">
        <v>17</v>
      </c>
      <c r="D14" s="14">
        <v>14387.67</v>
      </c>
      <c r="E14" s="14">
        <f>E15+E32</f>
        <v>6519.1581299999998</v>
      </c>
      <c r="F14" s="13" t="s">
        <v>14</v>
      </c>
      <c r="G14" s="24"/>
      <c r="H14" s="25"/>
    </row>
    <row r="15" spans="1:8" s="9" customFormat="1" ht="13.5">
      <c r="A15" s="11" t="s">
        <v>18</v>
      </c>
      <c r="B15" s="12" t="s">
        <v>19</v>
      </c>
      <c r="C15" s="10" t="s">
        <v>17</v>
      </c>
      <c r="D15" s="14">
        <v>11184.8</v>
      </c>
      <c r="E15" s="14">
        <f>E16+E21+E23</f>
        <v>3038.3547199999998</v>
      </c>
      <c r="F15" s="13" t="s">
        <v>14</v>
      </c>
    </row>
    <row r="16" spans="1:8" s="9" customFormat="1" ht="13.5">
      <c r="A16" s="11" t="s">
        <v>20</v>
      </c>
      <c r="B16" s="18" t="s">
        <v>21</v>
      </c>
      <c r="C16" s="10" t="s">
        <v>17</v>
      </c>
      <c r="D16" s="14">
        <v>5623.3</v>
      </c>
      <c r="E16" s="14">
        <f>SUM(E17:E19)</f>
        <v>2543.72892</v>
      </c>
      <c r="F16" s="13" t="s">
        <v>14</v>
      </c>
    </row>
    <row r="17" spans="1:9" s="9" customFormat="1" ht="13.5">
      <c r="A17" s="11" t="s">
        <v>22</v>
      </c>
      <c r="B17" s="19" t="s">
        <v>23</v>
      </c>
      <c r="C17" s="10" t="s">
        <v>17</v>
      </c>
      <c r="D17" s="14">
        <v>0</v>
      </c>
      <c r="E17" s="14">
        <v>0</v>
      </c>
      <c r="F17" s="13" t="s">
        <v>14</v>
      </c>
    </row>
    <row r="18" spans="1:9" s="9" customFormat="1" ht="13.5">
      <c r="A18" s="11" t="s">
        <v>24</v>
      </c>
      <c r="B18" s="20" t="s">
        <v>105</v>
      </c>
      <c r="C18" s="10" t="s">
        <v>17</v>
      </c>
      <c r="D18" s="14">
        <f>D17*0.7</f>
        <v>0</v>
      </c>
      <c r="E18" s="14">
        <f>E17*0.7</f>
        <v>0</v>
      </c>
      <c r="F18" s="13" t="s">
        <v>14</v>
      </c>
    </row>
    <row r="19" spans="1:9" s="9" customFormat="1" ht="40.5">
      <c r="A19" s="11" t="s">
        <v>25</v>
      </c>
      <c r="B19" s="19" t="s">
        <v>26</v>
      </c>
      <c r="C19" s="10" t="s">
        <v>17</v>
      </c>
      <c r="D19" s="14">
        <v>5623.3</v>
      </c>
      <c r="E19" s="14">
        <f>1230+1313.72892</f>
        <v>2543.72892</v>
      </c>
      <c r="F19" s="13" t="s">
        <v>14</v>
      </c>
      <c r="G19" s="28"/>
    </row>
    <row r="20" spans="1:9" s="9" customFormat="1" ht="13.5">
      <c r="A20" s="11" t="s">
        <v>27</v>
      </c>
      <c r="B20" s="20" t="s">
        <v>104</v>
      </c>
      <c r="C20" s="10" t="s">
        <v>17</v>
      </c>
      <c r="D20" s="14">
        <v>0</v>
      </c>
      <c r="E20" s="14">
        <v>0</v>
      </c>
      <c r="F20" s="13" t="s">
        <v>14</v>
      </c>
      <c r="G20" s="28"/>
    </row>
    <row r="21" spans="1:9" s="9" customFormat="1" ht="13.5">
      <c r="A21" s="11" t="s">
        <v>28</v>
      </c>
      <c r="B21" s="12" t="s">
        <v>29</v>
      </c>
      <c r="C21" s="10" t="s">
        <v>17</v>
      </c>
      <c r="D21" s="14">
        <v>3298.6</v>
      </c>
      <c r="E21" s="14">
        <v>445.45308999999997</v>
      </c>
      <c r="F21" s="13" t="s">
        <v>14</v>
      </c>
      <c r="G21" s="28"/>
    </row>
    <row r="22" spans="1:9" s="9" customFormat="1" ht="13.5">
      <c r="A22" s="11" t="s">
        <v>30</v>
      </c>
      <c r="B22" s="20" t="s">
        <v>104</v>
      </c>
      <c r="C22" s="10" t="s">
        <v>17</v>
      </c>
      <c r="D22" s="14">
        <v>0</v>
      </c>
      <c r="E22" s="14">
        <v>0</v>
      </c>
      <c r="F22" s="13" t="s">
        <v>14</v>
      </c>
      <c r="G22" s="28"/>
    </row>
    <row r="23" spans="1:9" s="9" customFormat="1" ht="13.5">
      <c r="A23" s="11" t="s">
        <v>31</v>
      </c>
      <c r="B23" s="12" t="s">
        <v>32</v>
      </c>
      <c r="C23" s="10" t="s">
        <v>17</v>
      </c>
      <c r="D23" s="14">
        <f>D24+D26</f>
        <v>2262.9</v>
      </c>
      <c r="E23" s="14">
        <f>E24+E26</f>
        <v>49.172709999999995</v>
      </c>
      <c r="F23" s="13" t="s">
        <v>14</v>
      </c>
      <c r="G23" s="28"/>
    </row>
    <row r="24" spans="1:9" s="9" customFormat="1" ht="13.5">
      <c r="A24" s="11" t="s">
        <v>33</v>
      </c>
      <c r="B24" s="19" t="s">
        <v>34</v>
      </c>
      <c r="C24" s="10" t="s">
        <v>17</v>
      </c>
      <c r="D24" s="14">
        <v>0</v>
      </c>
      <c r="E24" s="14">
        <v>0</v>
      </c>
      <c r="F24" s="13" t="s">
        <v>14</v>
      </c>
      <c r="G24" s="28"/>
    </row>
    <row r="25" spans="1:9" s="9" customFormat="1" ht="13.5">
      <c r="A25" s="11" t="s">
        <v>35</v>
      </c>
      <c r="B25" s="19" t="s">
        <v>36</v>
      </c>
      <c r="C25" s="10" t="s">
        <v>17</v>
      </c>
      <c r="D25" s="14">
        <v>0</v>
      </c>
      <c r="E25" s="14">
        <v>0</v>
      </c>
      <c r="F25" s="13" t="s">
        <v>14</v>
      </c>
      <c r="G25" s="28"/>
    </row>
    <row r="26" spans="1:9" s="9" customFormat="1" ht="13.5">
      <c r="A26" s="11" t="s">
        <v>37</v>
      </c>
      <c r="B26" s="19" t="s">
        <v>38</v>
      </c>
      <c r="C26" s="10" t="s">
        <v>17</v>
      </c>
      <c r="D26" s="14">
        <f>SUM(D27:D29)</f>
        <v>2262.9</v>
      </c>
      <c r="E26" s="14">
        <f>SUM(E27:E29)</f>
        <v>49.172709999999995</v>
      </c>
      <c r="F26" s="13" t="s">
        <v>14</v>
      </c>
      <c r="G26" s="28"/>
    </row>
    <row r="27" spans="1:9" s="9" customFormat="1" ht="15.75">
      <c r="A27" s="11"/>
      <c r="B27" s="20" t="s">
        <v>103</v>
      </c>
      <c r="C27" s="10" t="s">
        <v>17</v>
      </c>
      <c r="D27" s="14">
        <v>0</v>
      </c>
      <c r="E27" s="14">
        <v>0</v>
      </c>
      <c r="F27" s="13" t="s">
        <v>14</v>
      </c>
      <c r="G27" s="28"/>
      <c r="H27" s="15"/>
      <c r="I27" s="16"/>
    </row>
    <row r="28" spans="1:9" s="9" customFormat="1" ht="15.75">
      <c r="A28" s="11"/>
      <c r="B28" s="20" t="s">
        <v>39</v>
      </c>
      <c r="C28" s="10" t="s">
        <v>17</v>
      </c>
      <c r="D28" s="14">
        <v>2262.9</v>
      </c>
      <c r="E28" s="14">
        <f>29.7+19.47271</f>
        <v>49.172709999999995</v>
      </c>
      <c r="F28" s="13" t="s">
        <v>14</v>
      </c>
      <c r="G28" s="28"/>
      <c r="H28" s="15"/>
      <c r="I28" s="16"/>
    </row>
    <row r="29" spans="1:9" s="9" customFormat="1" ht="13.5">
      <c r="A29" s="11"/>
      <c r="B29" s="20" t="s">
        <v>40</v>
      </c>
      <c r="C29" s="10" t="s">
        <v>17</v>
      </c>
      <c r="D29" s="14">
        <v>0</v>
      </c>
      <c r="E29" s="14"/>
      <c r="F29" s="13" t="s">
        <v>14</v>
      </c>
      <c r="G29" s="28"/>
    </row>
    <row r="30" spans="1:9" s="9" customFormat="1" ht="27">
      <c r="A30" s="11" t="s">
        <v>41</v>
      </c>
      <c r="B30" s="12" t="s">
        <v>42</v>
      </c>
      <c r="C30" s="10" t="s">
        <v>17</v>
      </c>
      <c r="D30" s="14">
        <v>0</v>
      </c>
      <c r="E30" s="14">
        <v>0</v>
      </c>
      <c r="F30" s="13" t="s">
        <v>14</v>
      </c>
      <c r="G30" s="28"/>
    </row>
    <row r="31" spans="1:9" s="9" customFormat="1" ht="13.5">
      <c r="A31" s="11" t="s">
        <v>43</v>
      </c>
      <c r="B31" s="12" t="s">
        <v>44</v>
      </c>
      <c r="C31" s="10" t="s">
        <v>17</v>
      </c>
      <c r="D31" s="14">
        <f>D24</f>
        <v>0</v>
      </c>
      <c r="E31" s="14">
        <v>0</v>
      </c>
      <c r="F31" s="13" t="s">
        <v>14</v>
      </c>
      <c r="G31" s="28"/>
    </row>
    <row r="32" spans="1:9" s="9" customFormat="1" ht="13.5">
      <c r="A32" s="11" t="s">
        <v>45</v>
      </c>
      <c r="B32" s="12" t="s">
        <v>46</v>
      </c>
      <c r="C32" s="10" t="s">
        <v>17</v>
      </c>
      <c r="D32" s="14">
        <v>3202.87</v>
      </c>
      <c r="E32" s="14">
        <f>SUM(E33:E41)</f>
        <v>3480.80341</v>
      </c>
      <c r="F32" s="13" t="s">
        <v>14</v>
      </c>
      <c r="G32" s="28"/>
    </row>
    <row r="33" spans="1:7" s="9" customFormat="1" ht="13.5">
      <c r="A33" s="11" t="s">
        <v>47</v>
      </c>
      <c r="B33" s="18" t="s">
        <v>48</v>
      </c>
      <c r="C33" s="10" t="s">
        <v>17</v>
      </c>
      <c r="D33" s="14">
        <v>0</v>
      </c>
      <c r="E33" s="14">
        <v>0</v>
      </c>
      <c r="F33" s="13" t="s">
        <v>14</v>
      </c>
      <c r="G33" s="28"/>
    </row>
    <row r="34" spans="1:7" s="9" customFormat="1" ht="27">
      <c r="A34" s="11" t="s">
        <v>49</v>
      </c>
      <c r="B34" s="18" t="s">
        <v>50</v>
      </c>
      <c r="C34" s="10" t="s">
        <v>17</v>
      </c>
      <c r="D34" s="14">
        <v>0</v>
      </c>
      <c r="E34" s="14">
        <v>0</v>
      </c>
      <c r="F34" s="13" t="s">
        <v>14</v>
      </c>
      <c r="G34" s="28"/>
    </row>
    <row r="35" spans="1:7" s="9" customFormat="1" ht="13.5">
      <c r="A35" s="11" t="s">
        <v>51</v>
      </c>
      <c r="B35" s="18" t="s">
        <v>52</v>
      </c>
      <c r="C35" s="10" t="s">
        <v>17</v>
      </c>
      <c r="D35" s="14">
        <v>1088.0999999999999</v>
      </c>
      <c r="E35" s="14">
        <f>3004.48429+137.931</f>
        <v>3142.4152899999999</v>
      </c>
      <c r="F35" s="13" t="s">
        <v>14</v>
      </c>
      <c r="G35" s="28"/>
    </row>
    <row r="36" spans="1:7" s="9" customFormat="1" ht="13.5">
      <c r="A36" s="11" t="s">
        <v>53</v>
      </c>
      <c r="B36" s="18" t="s">
        <v>106</v>
      </c>
      <c r="C36" s="10" t="s">
        <v>17</v>
      </c>
      <c r="D36" s="14">
        <v>1002.77</v>
      </c>
      <c r="E36" s="14">
        <v>135.41775999999999</v>
      </c>
      <c r="F36" s="13" t="s">
        <v>14</v>
      </c>
      <c r="G36" s="28"/>
    </row>
    <row r="37" spans="1:7" s="9" customFormat="1" ht="27">
      <c r="A37" s="11" t="s">
        <v>54</v>
      </c>
      <c r="B37" s="18" t="s">
        <v>107</v>
      </c>
      <c r="C37" s="10" t="s">
        <v>17</v>
      </c>
      <c r="D37" s="14">
        <v>0</v>
      </c>
      <c r="E37" s="14">
        <v>0</v>
      </c>
      <c r="F37" s="13" t="s">
        <v>14</v>
      </c>
      <c r="G37" s="28"/>
    </row>
    <row r="38" spans="1:7" s="9" customFormat="1" ht="13.5">
      <c r="A38" s="11" t="s">
        <v>55</v>
      </c>
      <c r="B38" s="18" t="s">
        <v>108</v>
      </c>
      <c r="C38" s="10" t="s">
        <v>17</v>
      </c>
      <c r="D38" s="14">
        <v>1032</v>
      </c>
      <c r="E38" s="14">
        <v>153.06335999999999</v>
      </c>
      <c r="F38" s="13" t="s">
        <v>14</v>
      </c>
      <c r="G38" s="28"/>
    </row>
    <row r="39" spans="1:7" s="9" customFormat="1" ht="13.5">
      <c r="A39" s="11" t="s">
        <v>56</v>
      </c>
      <c r="B39" s="18" t="s">
        <v>109</v>
      </c>
      <c r="C39" s="10" t="s">
        <v>17</v>
      </c>
      <c r="D39" s="14">
        <v>0</v>
      </c>
      <c r="E39" s="14">
        <v>0</v>
      </c>
      <c r="F39" s="13" t="s">
        <v>14</v>
      </c>
      <c r="G39" s="28"/>
    </row>
    <row r="40" spans="1:7" s="9" customFormat="1" ht="13.5">
      <c r="A40" s="11" t="s">
        <v>57</v>
      </c>
      <c r="B40" s="18" t="s">
        <v>110</v>
      </c>
      <c r="C40" s="10" t="s">
        <v>17</v>
      </c>
      <c r="D40" s="14">
        <v>0</v>
      </c>
      <c r="E40" s="14">
        <v>0</v>
      </c>
      <c r="F40" s="13" t="s">
        <v>14</v>
      </c>
      <c r="G40" s="28"/>
    </row>
    <row r="41" spans="1:7" s="9" customFormat="1" ht="13.5">
      <c r="A41" s="11" t="s">
        <v>58</v>
      </c>
      <c r="B41" s="18" t="s">
        <v>111</v>
      </c>
      <c r="C41" s="10" t="s">
        <v>17</v>
      </c>
      <c r="D41" s="14">
        <v>80</v>
      </c>
      <c r="E41" s="14">
        <v>49.906999999999996</v>
      </c>
      <c r="F41" s="13" t="s">
        <v>14</v>
      </c>
      <c r="G41" s="28"/>
    </row>
    <row r="42" spans="1:7" s="9" customFormat="1" ht="40.5">
      <c r="A42" s="11" t="s">
        <v>59</v>
      </c>
      <c r="B42" s="18" t="s">
        <v>60</v>
      </c>
      <c r="C42" s="10" t="s">
        <v>17</v>
      </c>
      <c r="D42" s="14">
        <v>0</v>
      </c>
      <c r="E42" s="14">
        <v>0</v>
      </c>
      <c r="F42" s="13" t="s">
        <v>14</v>
      </c>
      <c r="G42" s="28"/>
    </row>
    <row r="43" spans="1:7" s="9" customFormat="1" ht="13.5">
      <c r="A43" s="11" t="s">
        <v>61</v>
      </c>
      <c r="B43" s="20" t="s">
        <v>62</v>
      </c>
      <c r="C43" s="10" t="s">
        <v>63</v>
      </c>
      <c r="D43" s="14">
        <v>0</v>
      </c>
      <c r="E43" s="14">
        <v>0</v>
      </c>
      <c r="F43" s="13" t="s">
        <v>14</v>
      </c>
      <c r="G43" s="28"/>
    </row>
    <row r="44" spans="1:7" s="9" customFormat="1" ht="67.5">
      <c r="A44" s="11" t="s">
        <v>64</v>
      </c>
      <c r="B44" s="12" t="s">
        <v>65</v>
      </c>
      <c r="C44" s="10" t="s">
        <v>17</v>
      </c>
      <c r="D44" s="14">
        <v>0</v>
      </c>
      <c r="E44" s="14">
        <v>0</v>
      </c>
      <c r="F44" s="13" t="s">
        <v>14</v>
      </c>
      <c r="G44" s="28"/>
    </row>
    <row r="45" spans="1:7" s="9" customFormat="1" ht="13.5">
      <c r="A45" s="11" t="s">
        <v>66</v>
      </c>
      <c r="B45" s="18" t="s">
        <v>112</v>
      </c>
      <c r="C45" s="10" t="s">
        <v>17</v>
      </c>
      <c r="D45" s="14">
        <f>D46</f>
        <v>0</v>
      </c>
      <c r="E45" s="14">
        <f>E46</f>
        <v>0</v>
      </c>
      <c r="F45" s="13" t="s">
        <v>14</v>
      </c>
      <c r="G45" s="28"/>
    </row>
    <row r="46" spans="1:7" s="9" customFormat="1" ht="13.5">
      <c r="A46" s="11"/>
      <c r="B46" s="20" t="s">
        <v>67</v>
      </c>
      <c r="C46" s="10" t="s">
        <v>17</v>
      </c>
      <c r="D46" s="14">
        <v>0</v>
      </c>
      <c r="E46" s="14">
        <v>0</v>
      </c>
      <c r="F46" s="13" t="s">
        <v>14</v>
      </c>
      <c r="G46" s="28"/>
    </row>
    <row r="47" spans="1:7" s="9" customFormat="1" ht="27">
      <c r="A47" s="11" t="s">
        <v>68</v>
      </c>
      <c r="B47" s="12" t="s">
        <v>113</v>
      </c>
      <c r="C47" s="10" t="s">
        <v>17</v>
      </c>
      <c r="D47" s="14">
        <v>0</v>
      </c>
      <c r="E47" s="14">
        <v>0</v>
      </c>
      <c r="F47" s="13" t="s">
        <v>14</v>
      </c>
      <c r="G47" s="28"/>
    </row>
    <row r="48" spans="1:7" s="9" customFormat="1" ht="13.5">
      <c r="A48" s="11" t="s">
        <v>69</v>
      </c>
      <c r="B48" s="20" t="s">
        <v>140</v>
      </c>
      <c r="C48" s="10" t="s">
        <v>17</v>
      </c>
      <c r="D48" s="14">
        <f>D18+D22+D20+D27</f>
        <v>0</v>
      </c>
      <c r="E48" s="14">
        <f>E18+E22+E20+E27</f>
        <v>0</v>
      </c>
      <c r="F48" s="13" t="s">
        <v>14</v>
      </c>
      <c r="G48" s="28"/>
    </row>
    <row r="49" spans="1:7" s="9" customFormat="1" ht="27">
      <c r="A49" s="11" t="s">
        <v>70</v>
      </c>
      <c r="B49" s="12" t="s">
        <v>71</v>
      </c>
      <c r="C49" s="10" t="s">
        <v>17</v>
      </c>
      <c r="D49" s="14">
        <v>2068.23</v>
      </c>
      <c r="E49" s="14">
        <f>3163506.90547408/1000</f>
        <v>3163.5069054740798</v>
      </c>
      <c r="F49" s="13" t="s">
        <v>14</v>
      </c>
      <c r="G49" s="28"/>
    </row>
    <row r="50" spans="1:7" s="9" customFormat="1" ht="27">
      <c r="A50" s="11" t="s">
        <v>18</v>
      </c>
      <c r="B50" s="12" t="s">
        <v>72</v>
      </c>
      <c r="C50" s="10" t="s">
        <v>73</v>
      </c>
      <c r="D50" s="14">
        <v>1340</v>
      </c>
      <c r="E50" s="14">
        <v>1647.3910000000001</v>
      </c>
      <c r="F50" s="13" t="s">
        <v>14</v>
      </c>
      <c r="G50" s="28"/>
    </row>
    <row r="51" spans="1:7" s="9" customFormat="1" ht="40.5">
      <c r="A51" s="11" t="s">
        <v>45</v>
      </c>
      <c r="B51" s="12" t="s">
        <v>74</v>
      </c>
      <c r="C51" s="10" t="s">
        <v>17</v>
      </c>
      <c r="D51" s="17">
        <f>D49/D50*1000</f>
        <v>1543.455223880597</v>
      </c>
      <c r="E51" s="17">
        <f>E49/E50*1000</f>
        <v>1920.3133351305669</v>
      </c>
      <c r="F51" s="13" t="s">
        <v>14</v>
      </c>
      <c r="G51" s="28"/>
    </row>
    <row r="52" spans="1:7" s="9" customFormat="1" ht="40.5">
      <c r="A52" s="11" t="s">
        <v>75</v>
      </c>
      <c r="B52" s="12" t="s">
        <v>76</v>
      </c>
      <c r="C52" s="10" t="s">
        <v>14</v>
      </c>
      <c r="D52" s="10" t="s">
        <v>14</v>
      </c>
      <c r="E52" s="27" t="s">
        <v>14</v>
      </c>
      <c r="F52" s="13" t="s">
        <v>14</v>
      </c>
      <c r="G52" s="28"/>
    </row>
    <row r="53" spans="1:7" s="9" customFormat="1" ht="13.5">
      <c r="A53" s="11" t="s">
        <v>15</v>
      </c>
      <c r="B53" s="18" t="s">
        <v>114</v>
      </c>
      <c r="C53" s="10" t="s">
        <v>77</v>
      </c>
      <c r="D53" s="14">
        <v>420</v>
      </c>
      <c r="E53" s="14">
        <v>420</v>
      </c>
      <c r="F53" s="13" t="s">
        <v>14</v>
      </c>
      <c r="G53" s="28"/>
    </row>
    <row r="54" spans="1:7" s="9" customFormat="1" ht="13.5">
      <c r="A54" s="11" t="s">
        <v>78</v>
      </c>
      <c r="B54" s="18" t="s">
        <v>79</v>
      </c>
      <c r="C54" s="10" t="s">
        <v>80</v>
      </c>
      <c r="D54" s="21">
        <f>SUM(D55:D58)</f>
        <v>15.86</v>
      </c>
      <c r="E54" s="21">
        <f>SUM(E55:E58)</f>
        <v>15.86</v>
      </c>
      <c r="F54" s="13" t="s">
        <v>14</v>
      </c>
      <c r="G54" s="28"/>
    </row>
    <row r="55" spans="1:7" s="9" customFormat="1" ht="13.5">
      <c r="A55" s="11" t="s">
        <v>116</v>
      </c>
      <c r="B55" s="20" t="s">
        <v>120</v>
      </c>
      <c r="C55" s="10" t="s">
        <v>80</v>
      </c>
      <c r="D55" s="21">
        <v>0</v>
      </c>
      <c r="E55" s="21">
        <v>0</v>
      </c>
      <c r="F55" s="13" t="s">
        <v>14</v>
      </c>
      <c r="G55" s="28"/>
    </row>
    <row r="56" spans="1:7" s="9" customFormat="1" ht="13.5">
      <c r="A56" s="11" t="s">
        <v>117</v>
      </c>
      <c r="B56" s="20" t="s">
        <v>121</v>
      </c>
      <c r="C56" s="10" t="s">
        <v>80</v>
      </c>
      <c r="D56" s="21">
        <v>0</v>
      </c>
      <c r="E56" s="21">
        <v>0</v>
      </c>
      <c r="F56" s="13" t="s">
        <v>14</v>
      </c>
      <c r="G56" s="28"/>
    </row>
    <row r="57" spans="1:7" s="9" customFormat="1" ht="13.5">
      <c r="A57" s="11" t="s">
        <v>118</v>
      </c>
      <c r="B57" s="20" t="s">
        <v>122</v>
      </c>
      <c r="C57" s="10" t="s">
        <v>80</v>
      </c>
      <c r="D57" s="21">
        <v>15.86</v>
      </c>
      <c r="E57" s="21">
        <v>15.86</v>
      </c>
      <c r="F57" s="13" t="s">
        <v>14</v>
      </c>
      <c r="G57" s="28"/>
    </row>
    <row r="58" spans="1:7" s="9" customFormat="1" ht="13.5">
      <c r="A58" s="11" t="s">
        <v>119</v>
      </c>
      <c r="B58" s="20" t="s">
        <v>123</v>
      </c>
      <c r="C58" s="10" t="s">
        <v>80</v>
      </c>
      <c r="D58" s="21">
        <v>0</v>
      </c>
      <c r="E58" s="21">
        <v>0</v>
      </c>
      <c r="F58" s="13" t="s">
        <v>14</v>
      </c>
      <c r="G58" s="28"/>
    </row>
    <row r="59" spans="1:7" s="9" customFormat="1" ht="13.5">
      <c r="A59" s="11" t="s">
        <v>81</v>
      </c>
      <c r="B59" s="18" t="s">
        <v>82</v>
      </c>
      <c r="C59" s="10" t="s">
        <v>83</v>
      </c>
      <c r="D59" s="22">
        <f>SUM(D60:D63)</f>
        <v>5.64</v>
      </c>
      <c r="E59" s="22">
        <f>SUM(E60:E63)</f>
        <v>5.6486000000000001</v>
      </c>
      <c r="F59" s="13" t="s">
        <v>14</v>
      </c>
      <c r="G59" s="28"/>
    </row>
    <row r="60" spans="1:7" s="9" customFormat="1" ht="13.5">
      <c r="A60" s="11" t="s">
        <v>124</v>
      </c>
      <c r="B60" s="20" t="s">
        <v>120</v>
      </c>
      <c r="C60" s="10" t="s">
        <v>83</v>
      </c>
      <c r="D60" s="22">
        <v>0</v>
      </c>
      <c r="E60" s="22">
        <v>0</v>
      </c>
      <c r="F60" s="13" t="s">
        <v>14</v>
      </c>
      <c r="G60" s="28"/>
    </row>
    <row r="61" spans="1:7" s="9" customFormat="1" ht="13.5">
      <c r="A61" s="11" t="s">
        <v>125</v>
      </c>
      <c r="B61" s="20" t="s">
        <v>121</v>
      </c>
      <c r="C61" s="10" t="s">
        <v>83</v>
      </c>
      <c r="D61" s="22">
        <v>0</v>
      </c>
      <c r="E61" s="22">
        <v>0</v>
      </c>
      <c r="F61" s="13" t="s">
        <v>14</v>
      </c>
      <c r="G61" s="28"/>
    </row>
    <row r="62" spans="1:7" s="9" customFormat="1" ht="13.5">
      <c r="A62" s="11" t="s">
        <v>126</v>
      </c>
      <c r="B62" s="20" t="s">
        <v>122</v>
      </c>
      <c r="C62" s="10" t="s">
        <v>83</v>
      </c>
      <c r="D62" s="22">
        <v>1.82</v>
      </c>
      <c r="E62" s="22">
        <v>1.82</v>
      </c>
      <c r="F62" s="13" t="s">
        <v>14</v>
      </c>
      <c r="G62" s="28"/>
    </row>
    <row r="63" spans="1:7" s="9" customFormat="1" ht="13.5">
      <c r="A63" s="11" t="s">
        <v>127</v>
      </c>
      <c r="B63" s="20" t="s">
        <v>123</v>
      </c>
      <c r="C63" s="10" t="s">
        <v>83</v>
      </c>
      <c r="D63" s="22">
        <v>3.82</v>
      </c>
      <c r="E63" s="22">
        <v>3.8285999999999998</v>
      </c>
      <c r="F63" s="13" t="s">
        <v>14</v>
      </c>
      <c r="G63" s="28"/>
    </row>
    <row r="64" spans="1:7" s="9" customFormat="1" ht="13.5">
      <c r="A64" s="11" t="s">
        <v>84</v>
      </c>
      <c r="B64" s="18" t="s">
        <v>85</v>
      </c>
      <c r="C64" s="10" t="s">
        <v>83</v>
      </c>
      <c r="D64" s="22">
        <f>SUM(D65:D68)</f>
        <v>222.3</v>
      </c>
      <c r="E64" s="22">
        <f>SUM(E65:E68)</f>
        <v>222.29999999999998</v>
      </c>
      <c r="F64" s="13" t="s">
        <v>14</v>
      </c>
      <c r="G64" s="28"/>
    </row>
    <row r="65" spans="1:7" s="9" customFormat="1" ht="13.5">
      <c r="A65" s="11" t="s">
        <v>128</v>
      </c>
      <c r="B65" s="20" t="s">
        <v>120</v>
      </c>
      <c r="C65" s="10" t="s">
        <v>83</v>
      </c>
      <c r="D65" s="22">
        <v>0</v>
      </c>
      <c r="E65" s="22">
        <v>0</v>
      </c>
      <c r="F65" s="13" t="s">
        <v>14</v>
      </c>
      <c r="G65" s="28"/>
    </row>
    <row r="66" spans="1:7" s="9" customFormat="1" ht="13.5">
      <c r="A66" s="11" t="s">
        <v>129</v>
      </c>
      <c r="B66" s="20" t="s">
        <v>121</v>
      </c>
      <c r="C66" s="10" t="s">
        <v>83</v>
      </c>
      <c r="D66" s="22">
        <v>0</v>
      </c>
      <c r="E66" s="22">
        <v>0</v>
      </c>
      <c r="F66" s="13" t="s">
        <v>14</v>
      </c>
      <c r="G66" s="28"/>
    </row>
    <row r="67" spans="1:7" s="9" customFormat="1" ht="13.5">
      <c r="A67" s="11" t="s">
        <v>131</v>
      </c>
      <c r="B67" s="20" t="s">
        <v>122</v>
      </c>
      <c r="C67" s="10" t="s">
        <v>83</v>
      </c>
      <c r="D67" s="22">
        <v>222.3</v>
      </c>
      <c r="E67" s="22">
        <v>222.29999999999998</v>
      </c>
      <c r="F67" s="13" t="s">
        <v>14</v>
      </c>
      <c r="G67" s="28"/>
    </row>
    <row r="68" spans="1:7" s="9" customFormat="1" ht="13.5">
      <c r="A68" s="11" t="s">
        <v>130</v>
      </c>
      <c r="B68" s="20" t="s">
        <v>123</v>
      </c>
      <c r="C68" s="10" t="s">
        <v>83</v>
      </c>
      <c r="D68" s="22">
        <v>0</v>
      </c>
      <c r="E68" s="22">
        <v>0</v>
      </c>
      <c r="F68" s="13" t="s">
        <v>14</v>
      </c>
      <c r="G68" s="28"/>
    </row>
    <row r="69" spans="1:7" s="9" customFormat="1" ht="13.5">
      <c r="A69" s="11" t="s">
        <v>86</v>
      </c>
      <c r="B69" s="18" t="s">
        <v>87</v>
      </c>
      <c r="C69" s="10" t="s">
        <v>88</v>
      </c>
      <c r="D69" s="22">
        <f>SUM(D70:D73)</f>
        <v>1.9379999999999999</v>
      </c>
      <c r="E69" s="22">
        <f>SUM(E70:E73)</f>
        <v>1.9379999999999999</v>
      </c>
      <c r="F69" s="13" t="s">
        <v>14</v>
      </c>
      <c r="G69" s="28"/>
    </row>
    <row r="70" spans="1:7" s="9" customFormat="1" ht="13.5">
      <c r="A70" s="11" t="s">
        <v>132</v>
      </c>
      <c r="B70" s="20" t="s">
        <v>120</v>
      </c>
      <c r="C70" s="10" t="s">
        <v>88</v>
      </c>
      <c r="D70" s="22">
        <v>0</v>
      </c>
      <c r="E70" s="21">
        <v>0</v>
      </c>
      <c r="F70" s="13" t="s">
        <v>14</v>
      </c>
      <c r="G70" s="28"/>
    </row>
    <row r="71" spans="1:7" s="9" customFormat="1" ht="13.5">
      <c r="A71" s="11" t="s">
        <v>133</v>
      </c>
      <c r="B71" s="20" t="s">
        <v>121</v>
      </c>
      <c r="C71" s="10" t="s">
        <v>88</v>
      </c>
      <c r="D71" s="22">
        <v>0</v>
      </c>
      <c r="E71" s="21">
        <v>0</v>
      </c>
      <c r="F71" s="13" t="s">
        <v>14</v>
      </c>
      <c r="G71" s="28"/>
    </row>
    <row r="72" spans="1:7" s="9" customFormat="1" ht="13.5">
      <c r="A72" s="11" t="s">
        <v>134</v>
      </c>
      <c r="B72" s="20" t="s">
        <v>122</v>
      </c>
      <c r="C72" s="10" t="s">
        <v>88</v>
      </c>
      <c r="D72" s="22">
        <v>0.52</v>
      </c>
      <c r="E72" s="21">
        <v>0.52</v>
      </c>
      <c r="F72" s="13" t="s">
        <v>14</v>
      </c>
      <c r="G72" s="28"/>
    </row>
    <row r="73" spans="1:7" s="9" customFormat="1" ht="13.5">
      <c r="A73" s="11" t="s">
        <v>135</v>
      </c>
      <c r="B73" s="20" t="s">
        <v>123</v>
      </c>
      <c r="C73" s="10" t="s">
        <v>88</v>
      </c>
      <c r="D73" s="22">
        <v>1.4179999999999999</v>
      </c>
      <c r="E73" s="21">
        <v>1.4179999999999999</v>
      </c>
      <c r="F73" s="13" t="s">
        <v>14</v>
      </c>
      <c r="G73" s="28"/>
    </row>
    <row r="74" spans="1:7" s="9" customFormat="1" ht="13.5">
      <c r="A74" s="11" t="s">
        <v>89</v>
      </c>
      <c r="B74" s="18" t="s">
        <v>90</v>
      </c>
      <c r="C74" s="10" t="s">
        <v>91</v>
      </c>
      <c r="D74" s="23">
        <v>1</v>
      </c>
      <c r="E74" s="23">
        <v>1</v>
      </c>
      <c r="F74" s="13" t="s">
        <v>14</v>
      </c>
      <c r="G74" s="28"/>
    </row>
    <row r="75" spans="1:7" s="9" customFormat="1" ht="13.5">
      <c r="A75" s="11" t="s">
        <v>92</v>
      </c>
      <c r="B75" s="12" t="s">
        <v>93</v>
      </c>
      <c r="C75" s="10" t="s">
        <v>17</v>
      </c>
      <c r="D75" s="22">
        <v>0</v>
      </c>
      <c r="E75" s="22">
        <v>0</v>
      </c>
      <c r="F75" s="13" t="s">
        <v>14</v>
      </c>
      <c r="G75" s="28"/>
    </row>
    <row r="76" spans="1:7" s="9" customFormat="1" ht="13.5">
      <c r="A76" s="11" t="s">
        <v>94</v>
      </c>
      <c r="B76" s="20" t="s">
        <v>95</v>
      </c>
      <c r="C76" s="10" t="s">
        <v>17</v>
      </c>
      <c r="D76" s="22">
        <v>0</v>
      </c>
      <c r="E76" s="22">
        <v>0</v>
      </c>
      <c r="F76" s="13" t="s">
        <v>14</v>
      </c>
      <c r="G76" s="28"/>
    </row>
    <row r="77" spans="1:7" s="9" customFormat="1" ht="27">
      <c r="A77" s="11" t="s">
        <v>96</v>
      </c>
      <c r="B77" s="12" t="s">
        <v>115</v>
      </c>
      <c r="C77" s="10" t="s">
        <v>91</v>
      </c>
      <c r="D77" s="17">
        <f>3285.37/39485.91*100</f>
        <v>8.3203603513253199</v>
      </c>
      <c r="E77" s="26" t="s">
        <v>14</v>
      </c>
      <c r="F77" s="13" t="s">
        <v>14</v>
      </c>
      <c r="G77" s="28"/>
    </row>
    <row r="79" spans="1:7" s="1" customFormat="1" ht="12.75">
      <c r="E79" s="39"/>
    </row>
    <row r="80" spans="1:7" s="1" customFormat="1" ht="68.25" customHeight="1">
      <c r="A80" s="32" t="s">
        <v>97</v>
      </c>
      <c r="B80" s="33"/>
      <c r="C80" s="33"/>
      <c r="D80" s="33"/>
      <c r="E80" s="33"/>
      <c r="F80" s="33"/>
    </row>
    <row r="81" spans="1:6" s="1" customFormat="1" ht="25.5" customHeight="1">
      <c r="A81" s="32" t="s">
        <v>98</v>
      </c>
      <c r="B81" s="33"/>
      <c r="C81" s="33"/>
      <c r="D81" s="33"/>
      <c r="E81" s="33"/>
      <c r="F81" s="33"/>
    </row>
    <row r="82" spans="1:6" s="1" customFormat="1" ht="25.5" customHeight="1">
      <c r="A82" s="32" t="s">
        <v>99</v>
      </c>
      <c r="B82" s="33"/>
      <c r="C82" s="33"/>
      <c r="D82" s="33"/>
      <c r="E82" s="33"/>
      <c r="F82" s="33"/>
    </row>
    <row r="83" spans="1:6" s="1" customFormat="1" ht="25.5" customHeight="1">
      <c r="A83" s="32" t="s">
        <v>100</v>
      </c>
      <c r="B83" s="33"/>
      <c r="C83" s="33"/>
      <c r="D83" s="33"/>
      <c r="E83" s="33"/>
      <c r="F83" s="33"/>
    </row>
    <row r="84" spans="1:6" s="1" customFormat="1" ht="25.5" customHeight="1">
      <c r="A84" s="32" t="s">
        <v>101</v>
      </c>
      <c r="B84" s="33"/>
      <c r="C84" s="33"/>
      <c r="D84" s="33"/>
      <c r="E84" s="33"/>
      <c r="F84" s="33"/>
    </row>
    <row r="85" spans="1:6" ht="3" customHeight="1"/>
  </sheetData>
  <mergeCells count="14">
    <mergeCell ref="A84:F84"/>
    <mergeCell ref="D11:E11"/>
    <mergeCell ref="A80:F80"/>
    <mergeCell ref="A81:F81"/>
    <mergeCell ref="A82:F82"/>
    <mergeCell ref="A83:F83"/>
    <mergeCell ref="A1:F1"/>
    <mergeCell ref="A2:F2"/>
    <mergeCell ref="A3:F3"/>
    <mergeCell ref="A4:F4"/>
    <mergeCell ref="A11:A12"/>
    <mergeCell ref="B11:B12"/>
    <mergeCell ref="C11:C12"/>
    <mergeCell ref="F11:F12"/>
  </mergeCells>
  <pageMargins left="0.78740157480314965" right="0.31496062992125984" top="0.59055118110236227" bottom="0.39370078740157483" header="0.19685039370078741" footer="0.19685039370078741"/>
  <pageSetup paperSize="9" scale="95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Структура и объем затрат 2016</vt:lpstr>
      <vt:lpstr>'Структура и объем затрат 2016'!Заголовки_для_печати</vt:lpstr>
      <vt:lpstr>'Структура и объем затрат 2016'!Область_печати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cp:lastPrinted>2016-05-13T03:16:08Z</cp:lastPrinted>
  <dcterms:created xsi:type="dcterms:W3CDTF">2016-05-13T02:09:20Z</dcterms:created>
  <dcterms:modified xsi:type="dcterms:W3CDTF">2017-05-16T01:48:13Z</dcterms:modified>
</cp:coreProperties>
</file>