
<file path=[Content_Types].xml><?xml version="1.0" encoding="utf-8"?>
<Types xmlns="http://schemas.openxmlformats.org/package/2006/content-types">
  <Override PartName="/xl/externalLinks/externalLink9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6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7.xml" ContentType="application/vnd.openxmlformats-officedocument.spreadsheetml.worksheet+xml"/>
  <Override PartName="/xl/externalLinks/externalLink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65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sheets/sheet5.xml" ContentType="application/vnd.openxmlformats-officedocument.spreadsheetml.worksheet+xml"/>
  <Override PartName="/xl/externalLinks/externalLink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63.xml" ContentType="application/vnd.openxmlformats-officedocument.spreadsheetml.externalLink+xml"/>
  <Override PartName="/xl/worksheets/sheet3.xml" ContentType="application/vnd.openxmlformats-officedocument.spreadsheetml.worksheet+xml"/>
  <Override PartName="/xl/externalLinks/externalLink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61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externalLinks/externalLink59.xml" ContentType="application/vnd.openxmlformats-officedocument.spreadsheetml.externalLink+xml"/>
  <Override PartName="/xl/externalLinks/externalLink68.xml" ContentType="application/vnd.openxmlformats-officedocument.spreadsheetml.externalLink+xml"/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66.xml" ContentType="application/vnd.openxmlformats-officedocument.spreadsheetml.externalLink+xml"/>
  <Override PartName="/xl/worksheets/sheet6.xml" ContentType="application/vnd.openxmlformats-officedocument.spreadsheetml.worksheet+xml"/>
  <Override PartName="/xl/externalLinks/externalLink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64.xml" ContentType="application/vnd.openxmlformats-officedocument.spreadsheetml.externalLink+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externalLinks/externalLink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62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40.xml" ContentType="application/vnd.openxmlformats-officedocument.spreadsheetml.externalLink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585" yWindow="-15" windowWidth="9660" windowHeight="12030" tabRatio="878"/>
  </bookViews>
  <sheets>
    <sheet name="Титул" sheetId="4" r:id="rId1"/>
    <sheet name="Долгосрочные параметры" sheetId="7" r:id="rId2"/>
    <sheet name="Полезный отпуск тепл. энергии" sheetId="5" r:id="rId3"/>
    <sheet name="Полезный отпуск теплоносителя" sheetId="6" r:id="rId4"/>
    <sheet name="Смета расходов 2018" sheetId="2" r:id="rId5"/>
    <sheet name="Расчет тарифов 2018" sheetId="1" r:id="rId6"/>
    <sheet name="Расчет НВВ и тарифов_2018-2020" sheetId="8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</externalReferences>
  <definedNames>
    <definedName name="\a">#REF!</definedName>
    <definedName name="\m">#REF!</definedName>
    <definedName name="\n">#REF!</definedName>
    <definedName name="\o">#REF!</definedName>
    <definedName name="_a02">#REF!</definedName>
    <definedName name="_Bud3">#REF!</definedName>
    <definedName name="_CEH009">#REF!</definedName>
    <definedName name="_ddd1" localSheetId="1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_ddd1" localSheetId="2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_ddd1" localSheetId="3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_ddd1" localSheetId="4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_ddd1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_gf2">#REF!</definedName>
    <definedName name="_HLN101">#REF!</definedName>
    <definedName name="_inf2007">#REF!</definedName>
    <definedName name="_inf2008">#REF!</definedName>
    <definedName name="_inf2009">#REF!</definedName>
    <definedName name="_inf2010">#REF!</definedName>
    <definedName name="_inf2011">#REF!</definedName>
    <definedName name="_inf2012">#REF!</definedName>
    <definedName name="_inf2013">#REF!</definedName>
    <definedName name="_inf2014">#REF!</definedName>
    <definedName name="_inf2015">#REF!</definedName>
    <definedName name="_MK244">'[1]MK 244'!#REF!</definedName>
    <definedName name="_Ob1">#REF!</definedName>
    <definedName name="_pg2">[2]COMPS!#REF!</definedName>
    <definedName name="_Regression_Int">1</definedName>
    <definedName name="_SP1">[3]FES!#REF!</definedName>
    <definedName name="_SP10">[3]FES!#REF!</definedName>
    <definedName name="_SP11">[3]FES!#REF!</definedName>
    <definedName name="_SP12">[3]FES!#REF!</definedName>
    <definedName name="_SP13">[3]FES!#REF!</definedName>
    <definedName name="_SP14">[3]FES!#REF!</definedName>
    <definedName name="_SP15">[3]FES!#REF!</definedName>
    <definedName name="_SP16">[3]FES!#REF!</definedName>
    <definedName name="_SP17">[3]FES!#REF!</definedName>
    <definedName name="_SP18">[3]FES!#REF!</definedName>
    <definedName name="_SP19">[3]FES!#REF!</definedName>
    <definedName name="_SP2">[3]FES!#REF!</definedName>
    <definedName name="_SP20">[3]FES!#REF!</definedName>
    <definedName name="_SP3">[3]FES!#REF!</definedName>
    <definedName name="_SP4">[3]FES!#REF!</definedName>
    <definedName name="_SP5">[3]FES!#REF!</definedName>
    <definedName name="_SP7">[3]FES!#REF!</definedName>
    <definedName name="_SP8">[3]FES!#REF!</definedName>
    <definedName name="_SP9">[3]FES!#REF!</definedName>
    <definedName name="A">'[4]Database (RUR)Mar YTD'!#REF!</definedName>
    <definedName name="a0">#REF!</definedName>
    <definedName name="a1_">#REF!</definedName>
    <definedName name="a2_">#REF!</definedName>
    <definedName name="a2_2">#REF!</definedName>
    <definedName name="a3_">#REF!</definedName>
    <definedName name="a4_">#REF!</definedName>
    <definedName name="a4_2">#REF!</definedName>
    <definedName name="a5_">#REF!</definedName>
    <definedName name="a5_2">#REF!</definedName>
    <definedName name="aad">#REF!</definedName>
    <definedName name="ab">'[5]Продажи реальные и прогноз 20 л'!$E$47</definedName>
    <definedName name="AccessDatabase" hidden="1">"C:\Documents and Settings\Stassovsky\My Documents\MF\Current\2001 PROJECT N_1.mdb"</definedName>
    <definedName name="Actuality">'[6]Cover &amp; Parameters'!$D$13</definedName>
    <definedName name="Aircool">[7]DailySch!#REF!</definedName>
    <definedName name="Al">[8]январь!$D$28</definedName>
    <definedName name="Al_пр_тонн">[8]январь!$B$43</definedName>
    <definedName name="Al_тонн">[8]январь!$B$28</definedName>
    <definedName name="alumina_mt">#REF!</definedName>
    <definedName name="alumina_price">#REF!</definedName>
    <definedName name="AS2DocOpenMode" hidden="1">"AS2DocumentBrowse"</definedName>
    <definedName name="b1_">#REF!</definedName>
    <definedName name="b1_2">#REF!</definedName>
    <definedName name="b2_">#REF!</definedName>
    <definedName name="b3_">#REF!</definedName>
    <definedName name="b4_">#REF!</definedName>
    <definedName name="b5_">#REF!</definedName>
    <definedName name="Balance">#REF!</definedName>
    <definedName name="Base_OptClick" localSheetId="1">'Долгосрочные параметры'!Base_OptClick</definedName>
    <definedName name="Base_OptClick" localSheetId="2">'Полезный отпуск тепл. энергии'!Base_OptClick</definedName>
    <definedName name="Base_OptClick" localSheetId="3">'Полезный отпуск теплоносителя'!Base_OptClick</definedName>
    <definedName name="Base_OptClick" localSheetId="4">'Смета расходов 2018'!Base_OptClick</definedName>
    <definedName name="Base_OptClick">'Полезный отпуск тепл. энергии'!Base_OptClick</definedName>
    <definedName name="bb">'[5]Продажи реальные и прогноз 20 л'!$F$47</definedName>
    <definedName name="BBC">#REF!</definedName>
    <definedName name="bdds_month_fact">'[9]БДДС month (ф)'!$A$8:$S$176</definedName>
    <definedName name="bdds_month_plan">'[9]БДДС month (п)'!$A$8:$S$176</definedName>
    <definedName name="bl">'[10]0_33'!$F$43</definedName>
    <definedName name="BLPH1" hidden="1">'[11]Share Price 2002'!#REF!</definedName>
    <definedName name="BLPH2" hidden="1">'[11]Share Price 2002'!#REF!</definedName>
    <definedName name="BOTMHR01">#REF!</definedName>
    <definedName name="BREWMHR01">#REF!</definedName>
    <definedName name="BREWMHRLE">#REF!</definedName>
    <definedName name="BREWVOL01">#REF!</definedName>
    <definedName name="BREWVOLLE">#REF!</definedName>
    <definedName name="BS_Deferred_Taxes">#REF!</definedName>
    <definedName name="BS_Equity">#REF!</definedName>
    <definedName name="BS_Intangibles">#REF!</definedName>
    <definedName name="BS_Inventory">#REF!</definedName>
    <definedName name="BS_Investments">#REF!</definedName>
    <definedName name="BS_Minority">#REF!</definedName>
    <definedName name="BS_Other_CA">#REF!</definedName>
    <definedName name="BS_Other_LTAssets">#REF!</definedName>
    <definedName name="BS_Other_LTLiabilities">#REF!</definedName>
    <definedName name="BS_PPE">#REF!</definedName>
    <definedName name="BS_Provisions">#REF!</definedName>
    <definedName name="BS_Revolver">#REF!</definedName>
    <definedName name="BS_Straight_Debt">#REF!</definedName>
    <definedName name="BS_Straight_Preferred">#REF!</definedName>
    <definedName name="BShares">#REF!</definedName>
    <definedName name="Budget_ID">#REF!</definedName>
    <definedName name="Button_1">"НоваяОборотка_Лист1_Таблица"</definedName>
    <definedName name="Button_67">"X2001_PROJECT_N_1_DailySch_List"</definedName>
    <definedName name="c_dateswitch">#REF!</definedName>
    <definedName name="c_pageswitch">#REF!</definedName>
    <definedName name="c_pathswitch">#REF!</definedName>
    <definedName name="c_proj_switch">#REF!</definedName>
    <definedName name="c_SSBswitch">#REF!</definedName>
    <definedName name="capex_eur">#REF!</definedName>
    <definedName name="capex_excl">#REF!</definedName>
    <definedName name="capex_na">#REF!</definedName>
    <definedName name="capex_rheox">#REF!</definedName>
    <definedName name="CapExIncrement">#REF!</definedName>
    <definedName name="CapexYear">#REF!</definedName>
    <definedName name="Car" localSheetId="1">{0.1;0;0.382758620689655;0;0;0;0.258620689655172;0;0.258620689655172}</definedName>
    <definedName name="Car" localSheetId="2">{0.1;0;0.382758620689655;0;0;0;0.258620689655172;0;0.258620689655172}</definedName>
    <definedName name="Car" localSheetId="3">{0.1;0;0.382758620689655;0;0;0;0.258620689655172;0;0.258620689655172}</definedName>
    <definedName name="Car" localSheetId="4">{0.1;0;0.382758620689655;0;0;0;0.258620689655172;0;0.258620689655172}</definedName>
    <definedName name="Car">{0.1;0;0.382758620689655;0;0;0;0.258620689655172;0;0.258620689655172}</definedName>
    <definedName name="CASH">[12]LDE!#REF!</definedName>
    <definedName name="CASKMHR01">#REF!</definedName>
    <definedName name="CASKMHRLE">#REF!</definedName>
    <definedName name="CASKVOL01">#REF!</definedName>
    <definedName name="CASKVOLLE">#REF!</definedName>
    <definedName name="CATV">#REF!</definedName>
    <definedName name="CB">[12]LDE!#REF!</definedName>
    <definedName name="CF_Amortization">#REF!</definedName>
    <definedName name="CF_AP">#REF!</definedName>
    <definedName name="CF_AR">#REF!</definedName>
    <definedName name="CF_Beg_Cash">#REF!</definedName>
    <definedName name="CF_Capex">#REF!</definedName>
    <definedName name="CF_Convertible_Debt">#REF!</definedName>
    <definedName name="CF_Convertible_Preferred">#REF!</definedName>
    <definedName name="CF_Deferred_Taxes">#REF!</definedName>
    <definedName name="CF_Depreciation">#REF!</definedName>
    <definedName name="CF_Dividends">#REF!</definedName>
    <definedName name="CF_Dividends_Subsidiary">#REF!</definedName>
    <definedName name="CF_Equity">#REF!</definedName>
    <definedName name="CF_Equity_Earnings">#REF!</definedName>
    <definedName name="CF_Inventory">#REF!</definedName>
    <definedName name="CF_Investments">#REF!</definedName>
    <definedName name="CF_Minority_NI">#REF!</definedName>
    <definedName name="CF_NI">#REF!</definedName>
    <definedName name="CF_Non_Cash_Charges">#REF!</definedName>
    <definedName name="CF_Non_Cash_Interest">#REF!</definedName>
    <definedName name="CF_Non_Cash_Straight_PDividend">#REF!</definedName>
    <definedName name="CF_Other">#REF!</definedName>
    <definedName name="CF_Other_CA">#REF!</definedName>
    <definedName name="CF_Other_CL">#REF!</definedName>
    <definedName name="CF_Provisions">#REF!</definedName>
    <definedName name="CF_Straight_Debt">#REF!</definedName>
    <definedName name="CF_Straight_Preferred">#REF!</definedName>
    <definedName name="ChemSys">#REF!</definedName>
    <definedName name="cmndBase">#REF!</definedName>
    <definedName name="cmndDayMonthTo">#REF!</definedName>
    <definedName name="cmndDays">#REF!</definedName>
    <definedName name="cmndDocNum">#REF!</definedName>
    <definedName name="cmndDocSer">#REF!</definedName>
    <definedName name="cmndFIO">#REF!</definedName>
    <definedName name="cmndOrdDay">#REF!</definedName>
    <definedName name="cmndOrdMonth">#REF!</definedName>
    <definedName name="cmndOrdNum">#REF!</definedName>
    <definedName name="cmndOrdYear">#REF!</definedName>
    <definedName name="cmndPoint">#REF!</definedName>
    <definedName name="cmndPoint1">#REF!</definedName>
    <definedName name="cmndPos">#REF!</definedName>
    <definedName name="cmndYearTo">#REF!</definedName>
    <definedName name="Cname1">[13]Sheet1!#REF!</definedName>
    <definedName name="Cname2">[13]Sheet1!#REF!</definedName>
    <definedName name="cnBegFaktTP">#REF!</definedName>
    <definedName name="cnFaktTP">#REF!</definedName>
    <definedName name="cntAddition">#REF!</definedName>
    <definedName name="cntDay">#REF!</definedName>
    <definedName name="cntMonth">#REF!</definedName>
    <definedName name="cntName">#REF!</definedName>
    <definedName name="cnTNPTP">#REF!</definedName>
    <definedName name="cntNumber">#REF!</definedName>
    <definedName name="cntPayer">#REF!</definedName>
    <definedName name="cntPayer1">#REF!</definedName>
    <definedName name="cntPayerAddr1">#REF!</definedName>
    <definedName name="cntPayerAddr2">#REF!</definedName>
    <definedName name="cntPayerBank1">#REF!</definedName>
    <definedName name="cntPayerBank2">#REF!</definedName>
    <definedName name="cntPayerBank3">#REF!</definedName>
    <definedName name="cntPayerCount">#REF!</definedName>
    <definedName name="cntPayerCountCor">#REF!</definedName>
    <definedName name="cntPriceC">#REF!</definedName>
    <definedName name="cntPriceR">#REF!</definedName>
    <definedName name="cntQnt">#REF!</definedName>
    <definedName name="cntSumC">#REF!</definedName>
    <definedName name="cntSumR">#REF!</definedName>
    <definedName name="cntSuppAddr1">#REF!</definedName>
    <definedName name="cntSuppAddr2">#REF!</definedName>
    <definedName name="cntSuppBank">#REF!</definedName>
    <definedName name="cntSuppCount">#REF!</definedName>
    <definedName name="cntSuppCountCor">#REF!</definedName>
    <definedName name="cntSupplier">#REF!</definedName>
    <definedName name="cntSuppMFO1">#REF!</definedName>
    <definedName name="cntSuppMFO2">#REF!</definedName>
    <definedName name="cntSuppTlf">#REF!</definedName>
    <definedName name="cntUnit">#REF!</definedName>
    <definedName name="cntYear">#REF!</definedName>
    <definedName name="Code">#REF!</definedName>
    <definedName name="Code1">'[4]Database (RUR)Mar YTD'!#REF!</definedName>
    <definedName name="CODE3">#REF!</definedName>
    <definedName name="CoGS">#REF!</definedName>
    <definedName name="Company">[14]Controls!$C$6</definedName>
    <definedName name="ComparableAnalysis">#REF!</definedName>
    <definedName name="CompOt" localSheetId="1">'Долгосрочные параметры'!CompOt</definedName>
    <definedName name="CompOt" localSheetId="2">'Полезный отпуск тепл. энергии'!CompOt</definedName>
    <definedName name="CompOt" localSheetId="3">'Полезный отпуск теплоносителя'!CompOt</definedName>
    <definedName name="CompOt" localSheetId="4">'Смета расходов 2018'!CompOt</definedName>
    <definedName name="CompOt">'Полезный отпуск тепл. энергии'!CompOt</definedName>
    <definedName name="CompRas" localSheetId="1">'Долгосрочные параметры'!CompRas</definedName>
    <definedName name="CompRas" localSheetId="2">'Полезный отпуск тепл. энергии'!CompRas</definedName>
    <definedName name="CompRas" localSheetId="3">'Полезный отпуск теплоносителя'!CompRas</definedName>
    <definedName name="CompRas" localSheetId="4">'Смета расходов 2018'!CompRas</definedName>
    <definedName name="CompRas">'Полезный отпуск тепл. энергии'!CompRas</definedName>
    <definedName name="ConvertHide" localSheetId="1">#REF!</definedName>
    <definedName name="ConvertHide">#REF!</definedName>
    <definedName name="Convertible_Debt_1_1" localSheetId="1">#REF!</definedName>
    <definedName name="Convertible_Debt_1_1">#REF!</definedName>
    <definedName name="Convertible_Debt_1_2">#REF!</definedName>
    <definedName name="Convertible_Debt_1_3">#REF!</definedName>
    <definedName name="Convertible_Debt_1_4">#REF!</definedName>
    <definedName name="Convertible_Debt_1_5">#REF!</definedName>
    <definedName name="Convertible_Debt_2_1">#REF!</definedName>
    <definedName name="Convertible_Debt_2_2">#REF!</definedName>
    <definedName name="Convertible_Debt_2_3">#REF!</definedName>
    <definedName name="Convertible_Debt_2_4">#REF!</definedName>
    <definedName name="Convertible_Debt_2_5">#REF!</definedName>
    <definedName name="Convertible_Debt_3_1">#REF!</definedName>
    <definedName name="Convertible_Debt_3_2">#REF!</definedName>
    <definedName name="Convertible_Debt_3_3">#REF!</definedName>
    <definedName name="Convertible_Debt_3_4">#REF!</definedName>
    <definedName name="Convertible_Debt_3_5">#REF!</definedName>
    <definedName name="Convertible_Debt_4_1">#REF!</definedName>
    <definedName name="Convertible_Debt_4_2">#REF!</definedName>
    <definedName name="Convertible_Debt_4_3">#REF!</definedName>
    <definedName name="Convertible_Debt_4_4">#REF!</definedName>
    <definedName name="Convertible_Debt_4_5">#REF!</definedName>
    <definedName name="Convertible_Debt_5_1">#REF!</definedName>
    <definedName name="Convertible_Debt_5_2">#REF!</definedName>
    <definedName name="Convertible_Debt_5_3">#REF!</definedName>
    <definedName name="Convertible_Debt_5_4">#REF!</definedName>
    <definedName name="Convertible_Debt_5_5">#REF!</definedName>
    <definedName name="Convertible_Debt_6_1">#REF!</definedName>
    <definedName name="Convertible_Debt_6_2">#REF!</definedName>
    <definedName name="Convertible_Debt_6_3">#REF!</definedName>
    <definedName name="Convertible_Debt_6_4">#REF!</definedName>
    <definedName name="Convertible_Debt_6_5">#REF!</definedName>
    <definedName name="Convertible_Debt_Converted">#REF!</definedName>
    <definedName name="Convertible_Preferred_1_1">#REF!</definedName>
    <definedName name="Convertible_Preferred_1_2">#REF!</definedName>
    <definedName name="Convertible_Preferred_1_3">#REF!</definedName>
    <definedName name="Convertible_Preferred_1_4">#REF!</definedName>
    <definedName name="Convertible_Preferred_1_5">#REF!</definedName>
    <definedName name="Convertible_Preferred_2_1">#REF!</definedName>
    <definedName name="Convertible_Preferred_2_2">#REF!</definedName>
    <definedName name="Convertible_Preferred_2_3">#REF!</definedName>
    <definedName name="Convertible_Preferred_2_4">#REF!</definedName>
    <definedName name="Convertible_Preferred_2_5">#REF!</definedName>
    <definedName name="Convertible_Preferred_3_1">#REF!</definedName>
    <definedName name="Convertible_Preferred_3_2">#REF!</definedName>
    <definedName name="Convertible_Preferred_3_3">#REF!</definedName>
    <definedName name="Convertible_Preferred_3_4">#REF!</definedName>
    <definedName name="Convertible_Preferred_3_5">#REF!</definedName>
    <definedName name="Convertible_Preferred_4_1">#REF!</definedName>
    <definedName name="Convertible_Preferred_4_2">#REF!</definedName>
    <definedName name="Convertible_Preferred_4_3">#REF!</definedName>
    <definedName name="Convertible_Preferred_4_4">#REF!</definedName>
    <definedName name="Convertible_Preferred_4_5">#REF!</definedName>
    <definedName name="Convertible_Preferred_5_1">#REF!</definedName>
    <definedName name="Convertible_Preferred_5_2">#REF!</definedName>
    <definedName name="Convertible_Preferred_5_3">#REF!</definedName>
    <definedName name="Convertible_Preferred_5_4">#REF!</definedName>
    <definedName name="Convertible_Preferred_5_5">#REF!</definedName>
    <definedName name="Convertible_Preferred_6_1">#REF!</definedName>
    <definedName name="Convertible_Preferred_6_2">#REF!</definedName>
    <definedName name="Convertible_Preferred_6_3">#REF!</definedName>
    <definedName name="Convertible_Preferred_6_4">#REF!</definedName>
    <definedName name="Convertible_Preferred_6_5">#REF!</definedName>
    <definedName name="Convertible_Preferred_Converted">#REF!</definedName>
    <definedName name="ConvPrefHide">#REF!</definedName>
    <definedName name="CostSavings">#REF!</definedName>
    <definedName name="countries" localSheetId="1">{0.1;0;0.382758620689655;0;0;0;0.258620689655172;0;0.258620689655172}</definedName>
    <definedName name="countries" localSheetId="2">{0.1;0;0.382758620689655;0;0;0;0.258620689655172;0;0.258620689655172}</definedName>
    <definedName name="countries" localSheetId="3">{0.1;0;0.382758620689655;0;0;0;0.258620689655172;0;0.258620689655172}</definedName>
    <definedName name="countries" localSheetId="4">{0.1;0;0.382758620689655;0;0;0;0.258620689655172;0;0.258620689655172}</definedName>
    <definedName name="countries">{0.1;0;0.382758620689655;0;0;0;0.258620689655172;0;0.258620689655172}</definedName>
    <definedName name="Country">#REF!</definedName>
    <definedName name="cpaex_excl">#REF!</definedName>
    <definedName name="Cu">[8]январь!$D$33</definedName>
    <definedName name="CurrentSO">#REF!</definedName>
    <definedName name="CurrentYear">#REF!</definedName>
    <definedName name="Cut">#REF!</definedName>
    <definedName name="D" localSheetId="1">{0.1;0;0.382758620689655;0;0;0;0.258620689655172;0;0.258620689655172}</definedName>
    <definedName name="D" localSheetId="2">{0.1;0;0.382758620689655;0;0;0;0.258620689655172;0;0.258620689655172}</definedName>
    <definedName name="D" localSheetId="3">{0.1;0;0.382758620689655;0;0;0;0.258620689655172;0;0.258620689655172}</definedName>
    <definedName name="D" localSheetId="4">{0.1;0;0.382758620689655;0;0;0;0.258620689655172;0;0.258620689655172}</definedName>
    <definedName name="D">{0.1;0;0.382758620689655;0;0;0;0.258620689655172;0;0.258620689655172}</definedName>
    <definedName name="d_r">#REF!</definedName>
    <definedName name="Data">[15]SCO3!$N$22:$N$25</definedName>
    <definedName name="Data4">[15]SCO3!$N$22:$N$25</definedName>
    <definedName name="Data5">[15]SCO3!$N$15:$N$18</definedName>
    <definedName name="DateHeader">[14]Controls!$E$27</definedName>
    <definedName name="DB_34">#REF!</definedName>
    <definedName name="DB_ANS">#REF!</definedName>
    <definedName name="DB_Invoices">#REF!</definedName>
    <definedName name="DB_J50">#REF!</definedName>
    <definedName name="DB_Porjects">#REF!</definedName>
    <definedName name="DB_samuil">#REF!</definedName>
    <definedName name="DB_samuilikovich">#REF!</definedName>
    <definedName name="DCF">#REF!</definedName>
    <definedName name="dd">'[16]2003'!#REF!</definedName>
    <definedName name="ddd" localSheetId="1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ddd" localSheetId="2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ddd" localSheetId="3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ddd" localSheetId="4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ddd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DEBT">[12]LDE!#REF!</definedName>
    <definedName name="Debt_1_1">#REF!</definedName>
    <definedName name="Debt_1_2">#REF!</definedName>
    <definedName name="Debt_1_3">#REF!</definedName>
    <definedName name="Debt_1_4">#REF!</definedName>
    <definedName name="Debt_1_5">#REF!</definedName>
    <definedName name="Debt_10_1">#REF!</definedName>
    <definedName name="Debt_10_2">#REF!</definedName>
    <definedName name="Debt_10_3">#REF!</definedName>
    <definedName name="Debt_10_4">#REF!</definedName>
    <definedName name="Debt_10_5">#REF!</definedName>
    <definedName name="Debt_11_1">#REF!</definedName>
    <definedName name="Debt_11_2">#REF!</definedName>
    <definedName name="Debt_11_3">#REF!</definedName>
    <definedName name="Debt_11_4">#REF!</definedName>
    <definedName name="Debt_11_5">#REF!</definedName>
    <definedName name="Debt_12_1">#REF!</definedName>
    <definedName name="Debt_12_2">#REF!</definedName>
    <definedName name="Debt_12_3">#REF!</definedName>
    <definedName name="Debt_12_4">#REF!</definedName>
    <definedName name="Debt_12_5">#REF!</definedName>
    <definedName name="Debt_13_1">#REF!</definedName>
    <definedName name="Debt_13_2">#REF!</definedName>
    <definedName name="Debt_13_3">#REF!</definedName>
    <definedName name="Debt_13_4">#REF!</definedName>
    <definedName name="Debt_13_5">#REF!</definedName>
    <definedName name="Debt_14_1">#REF!</definedName>
    <definedName name="Debt_14_2">#REF!</definedName>
    <definedName name="Debt_14_3">#REF!</definedName>
    <definedName name="Debt_14_4">#REF!</definedName>
    <definedName name="Debt_14_5">#REF!</definedName>
    <definedName name="Debt_15_1">#REF!</definedName>
    <definedName name="Debt_15_2">#REF!</definedName>
    <definedName name="Debt_15_3">#REF!</definedName>
    <definedName name="Debt_15_4">#REF!</definedName>
    <definedName name="Debt_15_5">#REF!</definedName>
    <definedName name="Debt_16_1">#REF!</definedName>
    <definedName name="Debt_16_2">#REF!</definedName>
    <definedName name="Debt_16_3">#REF!</definedName>
    <definedName name="Debt_16_4">#REF!</definedName>
    <definedName name="Debt_16_5">#REF!</definedName>
    <definedName name="Debt_17_1">#REF!</definedName>
    <definedName name="Debt_17_2">#REF!</definedName>
    <definedName name="Debt_17_3">#REF!</definedName>
    <definedName name="Debt_17_4">#REF!</definedName>
    <definedName name="Debt_17_5">#REF!</definedName>
    <definedName name="Debt_18_1">#REF!</definedName>
    <definedName name="Debt_18_2">#REF!</definedName>
    <definedName name="Debt_18_3">#REF!</definedName>
    <definedName name="Debt_18_4">#REF!</definedName>
    <definedName name="Debt_18_5">#REF!</definedName>
    <definedName name="Debt_19_1">#REF!</definedName>
    <definedName name="Debt_19_2">#REF!</definedName>
    <definedName name="Debt_19_3">#REF!</definedName>
    <definedName name="Debt_19_4">#REF!</definedName>
    <definedName name="Debt_19_5">#REF!</definedName>
    <definedName name="Debt_2_1">#REF!</definedName>
    <definedName name="Debt_2_2">#REF!</definedName>
    <definedName name="Debt_2_3">#REF!</definedName>
    <definedName name="Debt_2_4">#REF!</definedName>
    <definedName name="Debt_2_5">#REF!</definedName>
    <definedName name="Debt_3_1">#REF!</definedName>
    <definedName name="Debt_3_2">#REF!</definedName>
    <definedName name="Debt_3_3">#REF!</definedName>
    <definedName name="Debt_3_4">#REF!</definedName>
    <definedName name="Debt_3_5">#REF!</definedName>
    <definedName name="Debt_4_1">#REF!</definedName>
    <definedName name="Debt_4_2">#REF!</definedName>
    <definedName name="Debt_4_3">#REF!</definedName>
    <definedName name="Debt_4_4">#REF!</definedName>
    <definedName name="Debt_4_5">#REF!</definedName>
    <definedName name="Debt_5_1">#REF!</definedName>
    <definedName name="Debt_5_2">#REF!</definedName>
    <definedName name="Debt_5_3">#REF!</definedName>
    <definedName name="Debt_5_4">#REF!</definedName>
    <definedName name="Debt_5_5">#REF!</definedName>
    <definedName name="Debt_6_1">#REF!</definedName>
    <definedName name="Debt_6_2">#REF!</definedName>
    <definedName name="Debt_6_3">#REF!</definedName>
    <definedName name="Debt_6_4">#REF!</definedName>
    <definedName name="Debt_6_5">#REF!</definedName>
    <definedName name="Debt_7_1">#REF!</definedName>
    <definedName name="Debt_7_2">#REF!</definedName>
    <definedName name="Debt_7_3">#REF!</definedName>
    <definedName name="Debt_7_4">#REF!</definedName>
    <definedName name="Debt_7_5">#REF!</definedName>
    <definedName name="Debt_8_1">#REF!</definedName>
    <definedName name="Debt_8_2">#REF!</definedName>
    <definedName name="Debt_8_3">#REF!</definedName>
    <definedName name="Debt_8_4">#REF!</definedName>
    <definedName name="Debt_8_5">#REF!</definedName>
    <definedName name="Debt_9_1">#REF!</definedName>
    <definedName name="Debt_9_2">#REF!</definedName>
    <definedName name="Debt_9_3">#REF!</definedName>
    <definedName name="Debt_9_4">#REF!</definedName>
    <definedName name="Debt_9_5">#REF!</definedName>
    <definedName name="DebtHide">#REF!</definedName>
    <definedName name="DEM_опл_ден">'[17]Фин план'!#REF!</definedName>
    <definedName name="DEM_опл_мет">'[17]Фин план'!#REF!</definedName>
    <definedName name="DEM_опл_откл">'[17]Фин план'!#REF!</definedName>
    <definedName name="DEM_опл_проч">'[17]Фин план'!#REF!</definedName>
    <definedName name="DEM_оплата">'[17]Фин план'!#REF!</definedName>
    <definedName name="DEM_потр">'[17]Фин план'!#REF!</definedName>
    <definedName name="DEM_р_опл_ден">#REF!</definedName>
    <definedName name="DEM_р_опл_мет">#REF!</definedName>
    <definedName name="DEM_р_опл_откл">#REF!</definedName>
    <definedName name="DEM_р_опл_проч">#REF!</definedName>
    <definedName name="DEM_р_оплата">#REF!</definedName>
    <definedName name="DEM_р_потр">#REF!</definedName>
    <definedName name="dep">#REF!</definedName>
    <definedName name="dep_eur">#REF!</definedName>
    <definedName name="dep_na">#REF!</definedName>
    <definedName name="dep_rheox">#REF!</definedName>
    <definedName name="dep_xecl">#REF!</definedName>
    <definedName name="DilutedShares">#REF!</definedName>
    <definedName name="DISCNTS">[18]CONT.!#REF!</definedName>
    <definedName name="DiscountYears">#REF!</definedName>
    <definedName name="Dist">#REF!</definedName>
    <definedName name="DistributionSynergies">#REF!</definedName>
    <definedName name="DIV_ADMIN">#REF!</definedName>
    <definedName name="DIV_COM">#REF!</definedName>
    <definedName name="DIV_EURCountry">#REF!</definedName>
    <definedName name="DIV_EURExercise">#REF!</definedName>
    <definedName name="DIV_EURPlant">#REF!</definedName>
    <definedName name="DIV_EURPlantNo">#REF!</definedName>
    <definedName name="DIV_IT">#REF!</definedName>
    <definedName name="DIV_LOG">#REF!</definedName>
    <definedName name="DIV_OTHERCountry">#REF!</definedName>
    <definedName name="DIV_OTHERExercise">#REF!</definedName>
    <definedName name="DIV_OTHERPlant">#REF!</definedName>
    <definedName name="DIV_OTHERPlantNo">#REF!</definedName>
    <definedName name="DIV_PACK">#REF!</definedName>
    <definedName name="DIV_PROD">#REF!</definedName>
    <definedName name="DIV_SEC">#REF!</definedName>
    <definedName name="DivAfterRate">#REF!</definedName>
    <definedName name="DivAvRate1">#REF!</definedName>
    <definedName name="DivAvRate2">#REF!</definedName>
    <definedName name="DivAvRate3">#REF!</definedName>
    <definedName name="DivBefore">#REF!</definedName>
    <definedName name="DivBudgetRate">#REF!</definedName>
    <definedName name="DivLERate">#REF!</definedName>
    <definedName name="Dollar95">[13]Sheet1!#REF!</definedName>
    <definedName name="Dominioni">[7]DailySch!#REF!</definedName>
    <definedName name="DPS">#REF!</definedName>
    <definedName name="dvrCustomer">#REF!</definedName>
    <definedName name="dvrDay">#REF!</definedName>
    <definedName name="dvrDocDay">#REF!</definedName>
    <definedName name="dvrDocIss">#REF!</definedName>
    <definedName name="dvrDocMonth">#REF!</definedName>
    <definedName name="dvrDocNum">#REF!</definedName>
    <definedName name="dvrDocSer">#REF!</definedName>
    <definedName name="dvrDocYear">#REF!</definedName>
    <definedName name="dvrMonth">#REF!</definedName>
    <definedName name="dvrName">#REF!</definedName>
    <definedName name="dvrNo">#REF!</definedName>
    <definedName name="dvrNumber">#REF!</definedName>
    <definedName name="dvrOrder">#REF!</definedName>
    <definedName name="dvrPayer">#REF!</definedName>
    <definedName name="dvrPayerBank1">#REF!</definedName>
    <definedName name="dvrPayerBank2">#REF!</definedName>
    <definedName name="dvrPayerCount">#REF!</definedName>
    <definedName name="dvrQnt">#REF!</definedName>
    <definedName name="dvrReceiver">#REF!</definedName>
    <definedName name="dvrSupplier">#REF!</definedName>
    <definedName name="dvrUnit">#REF!</definedName>
    <definedName name="dvrValidDay">#REF!</definedName>
    <definedName name="dvrValidMonth">#REF!</definedName>
    <definedName name="dvrValidYear">#REF!</definedName>
    <definedName name="dvrYear">#REF!</definedName>
    <definedName name="E1_STEEL">[19]СТАЛЬ!$E$7:$E$132</definedName>
    <definedName name="E2M_STEEL">[19]СТАЛЬ!$H$7:$H$132</definedName>
    <definedName name="E2S_STEEL">[19]СТАЛЬ!$G$7:$G$132</definedName>
    <definedName name="EBITDA">#REF!</definedName>
    <definedName name="EBITDAAdjustment">#REF!</definedName>
    <definedName name="ECI">[7]DailySch!#REF!</definedName>
    <definedName name="Ed1.">'[20]Balance Sh+Indices'!#REF!</definedName>
    <definedName name="ee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ee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ee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ee" localSheetId="4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ee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eee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eee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eee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eee" localSheetId="4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eee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elkAddr1">#REF!</definedName>
    <definedName name="elkAddr2">#REF!</definedName>
    <definedName name="elkCount">#REF!</definedName>
    <definedName name="elkCountFrom">#REF!</definedName>
    <definedName name="elkCountTo">#REF!</definedName>
    <definedName name="elkDateFrom">#REF!</definedName>
    <definedName name="elkDateTo">#REF!</definedName>
    <definedName name="elkDiscount">#REF!</definedName>
    <definedName name="elkKAddr1">#REF!</definedName>
    <definedName name="elkKAddr2">#REF!</definedName>
    <definedName name="elkKCount">#REF!</definedName>
    <definedName name="elkKCountFrom">#REF!</definedName>
    <definedName name="elkKCountTo">#REF!</definedName>
    <definedName name="elkKDateFrom">#REF!</definedName>
    <definedName name="elkKDateTo">#REF!</definedName>
    <definedName name="elkKDiscount">#REF!</definedName>
    <definedName name="elkKNumber">#REF!</definedName>
    <definedName name="elkKSumC">#REF!</definedName>
    <definedName name="elkKSumR">#REF!</definedName>
    <definedName name="elkKTarif">#REF!</definedName>
    <definedName name="elkNumber">#REF!</definedName>
    <definedName name="elkSumC">#REF!</definedName>
    <definedName name="elkSumR">#REF!</definedName>
    <definedName name="elkTarif">#REF!</definedName>
    <definedName name="EMF">[7]DailySch!#REF!</definedName>
    <definedName name="EURCountry">#REF!</definedName>
    <definedName name="EURExercise">#REF!</definedName>
    <definedName name="EURO_USD_RATE">#REF!</definedName>
    <definedName name="Euro1">#REF!</definedName>
    <definedName name="Euro31399">#REF!</definedName>
    <definedName name="Euro98">[13]Sheet1!$D$60</definedName>
    <definedName name="EUROконец">[21]credit!$J$44</definedName>
    <definedName name="EUROначало">#REF!</definedName>
    <definedName name="EURPlant">#REF!</definedName>
    <definedName name="EURPlantNo">#REF!</definedName>
    <definedName name="ew" localSheetId="1">'Долгосрочные параметры'!ew</definedName>
    <definedName name="ew" localSheetId="2">'Полезный отпуск тепл. энергии'!ew</definedName>
    <definedName name="ew" localSheetId="3">'Полезный отпуск теплоносителя'!ew</definedName>
    <definedName name="ew" localSheetId="4">'Смета расходов 2018'!ew</definedName>
    <definedName name="ew">'Полезный отпуск тепл. энергии'!ew</definedName>
    <definedName name="ExitYear" localSheetId="1">#REF!</definedName>
    <definedName name="ExitYear">#REF!</definedName>
    <definedName name="export_year" localSheetId="1">#REF!</definedName>
    <definedName name="export_year">#REF!</definedName>
    <definedName name="F" localSheetId="1">'[22]1.12 (пер)'!#REF!</definedName>
    <definedName name="F">'[22]1.12 (пер)'!#REF!</definedName>
    <definedName name="FeB">[8]январь!$D$35</definedName>
    <definedName name="FeB_тонн">[8]январь!$B$35</definedName>
    <definedName name="FeCr_1">[8]январь!$D$31</definedName>
    <definedName name="FeCr_1_т">[8]январь!$B$31</definedName>
    <definedName name="FeCr_8">[8]январь!$D$32</definedName>
    <definedName name="FeCr_8_т">[8]январь!$B$32</definedName>
    <definedName name="FeCr1">[8]январь!$D$31</definedName>
    <definedName name="FeCr100_цена">#REF!</definedName>
    <definedName name="fees">#REF!</definedName>
    <definedName name="FeMn">[8]январь!$D$25</definedName>
    <definedName name="FeMn_тонн">[8]январь!$B$25</definedName>
    <definedName name="FeMn_цена">#REF!</definedName>
    <definedName name="FeMo">[8]январь!$D$37</definedName>
    <definedName name="FeMo_тонн">[8]январь!$B$37</definedName>
    <definedName name="FeNb">[8]январь!$D$38</definedName>
    <definedName name="FeNb_тонн">[8]январь!$B$38</definedName>
    <definedName name="FeSi45">[8]январь!$D$27</definedName>
    <definedName name="FeSi45_т">[8]январь!$B$27</definedName>
    <definedName name="FeSi45_цена">#REF!</definedName>
    <definedName name="FeSi65">[8]январь!$D$40</definedName>
    <definedName name="FeSi65_т">[8]январь!$B$40</definedName>
    <definedName name="FeSi65_цена">#REF!</definedName>
    <definedName name="FeSiCr">[8]январь!$D$39</definedName>
    <definedName name="FeSiCr_тонн">[8]январь!$B$39</definedName>
    <definedName name="FeTi_цена">#REF!</definedName>
    <definedName name="FeTi30">[8]январь!$D$29</definedName>
    <definedName name="FeTi30_т">[8]январь!$B$29</definedName>
    <definedName name="FeV">[8]январь!$D$30</definedName>
    <definedName name="FeV_тонн">[8]январь!$B$30</definedName>
    <definedName name="FFF" localSheetId="1">'Долгосрочные параметры'!FFF</definedName>
    <definedName name="FFF" localSheetId="2">'Полезный отпуск тепл. энергии'!FFF</definedName>
    <definedName name="FFF" localSheetId="3">'Полезный отпуск теплоносителя'!FFF</definedName>
    <definedName name="FFF" localSheetId="4">'Смета расходов 2018'!FFF</definedName>
    <definedName name="FFF">'Полезный отпуск тепл. энергии'!FFF</definedName>
    <definedName name="fg" localSheetId="1">'Долгосрочные параметры'!fg</definedName>
    <definedName name="fg" localSheetId="2">'Полезный отпуск тепл. энергии'!fg</definedName>
    <definedName name="fg" localSheetId="3">'Полезный отпуск теплоносителя'!fg</definedName>
    <definedName name="fg" localSheetId="4">'Смета расходов 2018'!fg</definedName>
    <definedName name="fg">'Полезный отпуск тепл. энергии'!fg</definedName>
    <definedName name="FootnoteAnchor" localSheetId="1">#REF!</definedName>
    <definedName name="FootnoteAnchor">#REF!</definedName>
    <definedName name="FootnoteRange" localSheetId="1">#REF!</definedName>
    <definedName name="FootnoteRange">#REF!</definedName>
    <definedName name="Forex">#REF!</definedName>
    <definedName name="form">#REF!</definedName>
    <definedName name="Fungicide">[1]Fungicide!#REF!</definedName>
    <definedName name="fx_rate">#REF!</definedName>
    <definedName name="FXRATES">#REF!</definedName>
    <definedName name="g" localSheetId="1">'Долгосрочные параметры'!g</definedName>
    <definedName name="g" localSheetId="2">'Полезный отпуск тепл. энергии'!g</definedName>
    <definedName name="g" localSheetId="3">'Полезный отпуск теплоносителя'!g</definedName>
    <definedName name="g" localSheetId="4">'Смета расходов 2018'!g</definedName>
    <definedName name="g">'Полезный отпуск тепл. энергии'!g</definedName>
    <definedName name="GBPClosing">'[23]Quarterly LBO Model'!$G$189</definedName>
    <definedName name="gf">'[5]Продажи реальные и прогноз 20 л'!$E$47</definedName>
    <definedName name="gfd">#REF!</definedName>
    <definedName name="GH" localSheetId="1">'Долгосрочные параметры'!GH</definedName>
    <definedName name="GH" localSheetId="2">'Полезный отпуск тепл. энергии'!GH</definedName>
    <definedName name="GH" localSheetId="3">'Полезный отпуск теплоносителя'!GH</definedName>
    <definedName name="GH" localSheetId="4">'Смета расходов 2018'!GH</definedName>
    <definedName name="GH">'Полезный отпуск тепл. энергии'!GH</definedName>
    <definedName name="GR_STEEL">[19]СТАЛЬ!$B$7:$B$132</definedName>
    <definedName name="Group_PL">'[24]DT 1999 (abst. from model)'!#REF!</definedName>
    <definedName name="HDA">[25]COMPS!#REF!</definedName>
    <definedName name="Hidden">#REF!</definedName>
    <definedName name="Hidden2">#REF!</definedName>
    <definedName name="Hidden3">#REF!</definedName>
    <definedName name="Hidden4">#REF!</definedName>
    <definedName name="Hidden5">#REF!</definedName>
    <definedName name="Historange">[15]SCO3!$B$80:$C$120</definedName>
    <definedName name="History">[15]SCO3!$B$80</definedName>
    <definedName name="HLN1LE">#REF!</definedName>
    <definedName name="hola" localSheetId="1">{0.1;0;0.382758620689655;0;0;0;0.258620689655172;0;0.258620689655172}</definedName>
    <definedName name="hola" localSheetId="2">{0.1;0;0.382758620689655;0;0;0;0.258620689655172;0;0.258620689655172}</definedName>
    <definedName name="hola" localSheetId="3">{0.1;0;0.382758620689655;0;0;0;0.258620689655172;0;0.258620689655172}</definedName>
    <definedName name="hola" localSheetId="4">{0.1;0;0.382758620689655;0;0;0;0.258620689655172;0;0.258620689655172}</definedName>
    <definedName name="hola">{0.1;0;0.382758620689655;0;0;0;0.258620689655172;0;0.258620689655172}</definedName>
    <definedName name="IBC">#REF!</definedName>
    <definedName name="ii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ii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ii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ii" localSheetId="4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ii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INCOME">[12]LDE!#REF!</definedName>
    <definedName name="index1">#REF!</definedName>
    <definedName name="index2">[26]П1.12.!#REF!</definedName>
    <definedName name="Input_2">#REF!</definedName>
    <definedName name="Input_3">#REF!</definedName>
    <definedName name="Input_4">#REF!</definedName>
    <definedName name="Input_5">#REF!</definedName>
    <definedName name="Input_5b">#REF!</definedName>
    <definedName name="Input_6">#REF!</definedName>
    <definedName name="int">[27]PPRAnalysis!#REF!</definedName>
    <definedName name="InvAfterRate">#REF!</definedName>
    <definedName name="INVLERate">#REF!</definedName>
    <definedName name="InvRate1">#REF!</definedName>
    <definedName name="InvRate2">#REF!</definedName>
    <definedName name="InvRate3">#REF!</definedName>
    <definedName name="InvRate4">#REF!</definedName>
    <definedName name="InvRateBefore">#REF!</definedName>
    <definedName name="IPO">#REF!</definedName>
    <definedName name="IT">'[28]Flash Report SDC(EUR)'!$B$118</definedName>
    <definedName name="j" localSheetId="1">{0.1;0;0.382758620689655;0;0;0;0.258620689655172;0;0.258620689655172}</definedName>
    <definedName name="j" localSheetId="2">{0.1;0;0.382758620689655;0;0;0;0.258620689655172;0;0.258620689655172}</definedName>
    <definedName name="j" localSheetId="3">{0.1;0;0.382758620689655;0;0;0;0.258620689655172;0;0.258620689655172}</definedName>
    <definedName name="j" localSheetId="4">{0.1;0;0.382758620689655;0;0;0;0.258620689655172;0;0.258620689655172}</definedName>
    <definedName name="j">{0.1;0;0.382758620689655;0;0;0;0.258620689655172;0;0.258620689655172}</definedName>
    <definedName name="jny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jny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jny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jny" localSheetId="4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jny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k" localSheetId="1">'Долгосрочные параметры'!k</definedName>
    <definedName name="k" localSheetId="2">'Полезный отпуск тепл. энергии'!k</definedName>
    <definedName name="k" localSheetId="3">'Полезный отпуск теплоносителя'!k</definedName>
    <definedName name="k" localSheetId="4">'Смета расходов 2018'!k</definedName>
    <definedName name="k">'Полезный отпуск тепл. энергии'!k</definedName>
    <definedName name="kar" localSheetId="1">{0.1;0;0.382758620689655;0;0;0;0.258620689655172;0;0.258620689655172}</definedName>
    <definedName name="kar" localSheetId="2">{0.1;0;0.382758620689655;0;0;0;0.258620689655172;0;0.258620689655172}</definedName>
    <definedName name="kar" localSheetId="3">{0.1;0;0.382758620689655;0;0;0;0.258620689655172;0;0.258620689655172}</definedName>
    <definedName name="kar" localSheetId="4">{0.1;0;0.382758620689655;0;0;0;0.258620689655172;0;0.258620689655172}</definedName>
    <definedName name="kar">{0.1;0;0.382758620689655;0;0;0;0.258620689655172;0;0.258620689655172}</definedName>
    <definedName name="kb">'[5]Продажи реальные и прогноз 20 л'!$G$47</definedName>
    <definedName name="KBC">#REF!</definedName>
    <definedName name="KEGMHR01">#REF!</definedName>
    <definedName name="KEGMHRLE">#REF!</definedName>
    <definedName name="KEGVOL01">#REF!</definedName>
    <definedName name="KEGVOLLE">#REF!</definedName>
    <definedName name="kl">'[10]0_33'!$G$43</definedName>
    <definedName name="KPMG">[13]Sheet1!#REF!</definedName>
    <definedName name="kurs">#REF!</definedName>
    <definedName name="L_STEEL">[19]СТАЛЬ!$I$7:$I$132</definedName>
    <definedName name="Labor_Rate">[29]Constants!$B$31</definedName>
    <definedName name="LB">[7]DailySch!#REF!</definedName>
    <definedName name="LBO">#REF!</definedName>
    <definedName name="LBOIPOExit1">'[14]LBO Model'!#REF!</definedName>
    <definedName name="LBOIPOExit2">'[14]LBO Model'!#REF!</definedName>
    <definedName name="LBOMinCash">#REF!</definedName>
    <definedName name="LBOSaleExit1">'[14]LBO Model'!#REF!</definedName>
    <definedName name="LBOSaleExit2">'[14]LBO Model'!#REF!</definedName>
    <definedName name="lkl" localSheetId="1">'Долгосрочные параметры'!lkl</definedName>
    <definedName name="lkl" localSheetId="2">'Полезный отпуск тепл. энергии'!lkl</definedName>
    <definedName name="lkl" localSheetId="3">'Полезный отпуск теплоносителя'!lkl</definedName>
    <definedName name="lkl" localSheetId="4">'Смета расходов 2018'!lkl</definedName>
    <definedName name="lkl">'Полезный отпуск тепл. энергии'!lkl</definedName>
    <definedName name="LME" localSheetId="1">#REF!</definedName>
    <definedName name="LME">#REF!</definedName>
    <definedName name="LME_alloys" localSheetId="1">#REF!</definedName>
    <definedName name="LME_alloys">#REF!</definedName>
    <definedName name="LOG">#REF!</definedName>
    <definedName name="LookUpRange">#REF!</definedName>
    <definedName name="material">#REF!</definedName>
    <definedName name="Minimum_Cash">#REF!</definedName>
    <definedName name="Misc_Adder">[29]Constants!$B$24</definedName>
    <definedName name="Mnth">'[30]Brew rub'!#REF!</definedName>
    <definedName name="month">'[30]Brew rub'!#REF!</definedName>
    <definedName name="MR_STEEL">[19]СТАЛЬ!$D$7:$D$132</definedName>
    <definedName name="naa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naa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naa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naa" localSheetId="4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naa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nakDay">#REF!</definedName>
    <definedName name="nakFrom">#REF!</definedName>
    <definedName name="nakl">#REF!</definedName>
    <definedName name="nakl_r">#REF!</definedName>
    <definedName name="nakl_r1">#REF!</definedName>
    <definedName name="nakMonth">#REF!</definedName>
    <definedName name="nakName">#REF!</definedName>
    <definedName name="nakNo">#REF!</definedName>
    <definedName name="nakNumber">#REF!</definedName>
    <definedName name="nakPriceC">#REF!</definedName>
    <definedName name="nakPriceR">#REF!</definedName>
    <definedName name="nakQnt">#REF!</definedName>
    <definedName name="nakSumC">#REF!</definedName>
    <definedName name="nakSumR">#REF!</definedName>
    <definedName name="nakTo">#REF!</definedName>
    <definedName name="nakYear">#REF!</definedName>
    <definedName name="NetDebt">#REF!</definedName>
    <definedName name="new" localSheetId="1">{0.1;0;0.45;0;0;0;0;0;0.45}</definedName>
    <definedName name="new" localSheetId="2">{0.1;0;0.45;0;0;0;0;0;0.45}</definedName>
    <definedName name="new" localSheetId="3">{0.1;0;0.45;0;0;0;0;0;0.45}</definedName>
    <definedName name="new" localSheetId="4">{0.1;0;0.45;0;0;0;0;0;0.45}</definedName>
    <definedName name="new">{0.1;0;0.45;0;0;0;0;0;0.45}</definedName>
    <definedName name="Ni">[8]январь!$D$36</definedName>
    <definedName name="Ni_тонн">[8]январь!$B$36</definedName>
    <definedName name="Note_a">#REF!</definedName>
    <definedName name="nwabc">'[31]4. NWABC'!$H$3:$J$154</definedName>
    <definedName name="Ob">#REF!</definedName>
    <definedName name="obs">#REF!</definedName>
    <definedName name="old" localSheetId="1">{0.1;0;0.382758620689655;0;0;0;0.258620689655172;0;0.258620689655172}</definedName>
    <definedName name="old" localSheetId="2">{0.1;0;0.382758620689655;0;0;0;0.258620689655172;0;0.258620689655172}</definedName>
    <definedName name="old" localSheetId="3">{0.1;0;0.382758620689655;0;0;0;0.258620689655172;0;0.258620689655172}</definedName>
    <definedName name="old" localSheetId="4">{0.1;0;0.382758620689655;0;0;0;0.258620689655172;0;0.258620689655172}</definedName>
    <definedName name="old">{0.1;0;0.382758620689655;0;0;0;0.258620689655172;0;0.258620689655172}</definedName>
    <definedName name="OLE_LINK1">#REF!</definedName>
    <definedName name="oo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oo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oo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oo" localSheetId="4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oo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Oplata">#REF!</definedName>
    <definedName name="Option_Proceeds">#REF!</definedName>
    <definedName name="OptionHide">#REF!</definedName>
    <definedName name="Options_and_Warrants_1_1">#REF!</definedName>
    <definedName name="Options_and_Warrants_1_2">#REF!</definedName>
    <definedName name="Options_and_Warrants_1_3">#REF!</definedName>
    <definedName name="Options_and_Warrants_1_4">#REF!</definedName>
    <definedName name="Options_and_Warrants_2_1">#REF!</definedName>
    <definedName name="Options_and_Warrants_2_2">#REF!</definedName>
    <definedName name="Options_and_Warrants_2_3">#REF!</definedName>
    <definedName name="Options_and_Warrants_2_4">#REF!</definedName>
    <definedName name="Options_and_Warrants_3_1">#REF!</definedName>
    <definedName name="Options_and_Warrants_3_2">#REF!</definedName>
    <definedName name="Options_and_Warrants_3_3">#REF!</definedName>
    <definedName name="Options_and_Warrants_3_4">#REF!</definedName>
    <definedName name="Options_and_Warrants_4_1">#REF!</definedName>
    <definedName name="Options_and_Warrants_4_2">#REF!</definedName>
    <definedName name="Options_and_Warrants_4_3">#REF!</definedName>
    <definedName name="Options_and_Warrants_4_4">#REF!</definedName>
    <definedName name="Options_and_Warrants_5_1">#REF!</definedName>
    <definedName name="Options_and_Warrants_5_2">#REF!</definedName>
    <definedName name="Options_and_Warrants_5_3">#REF!</definedName>
    <definedName name="Options_and_Warrants_5_4">#REF!</definedName>
    <definedName name="Options_and_Warrants_6_1">#REF!</definedName>
    <definedName name="Options_and_Warrants_6_2">#REF!</definedName>
    <definedName name="Options_and_Warrants_6_3">#REF!</definedName>
    <definedName name="Options_and_Warrants_6_4">#REF!</definedName>
    <definedName name="Options_and_Warrants_7_1">#REF!</definedName>
    <definedName name="Options_and_Warrants_7_2">#REF!</definedName>
    <definedName name="Options_and_Warrants_7_3">#REF!</definedName>
    <definedName name="Options_and_Warrants_7_4">#REF!</definedName>
    <definedName name="Other_inc">#REF!</definedName>
    <definedName name="OTHERCountry">#REF!</definedName>
    <definedName name="OTHERExercise">#REF!</definedName>
    <definedName name="OTHERPlant">#REF!</definedName>
    <definedName name="OTHERPlantNo">#REF!</definedName>
    <definedName name="OtherProducts">[1]Others!#REF!</definedName>
    <definedName name="output_year">#REF!</definedName>
    <definedName name="overheads">#REF!</definedName>
    <definedName name="p_Amort">#REF!</definedName>
    <definedName name="p_Assump">#REF!</definedName>
    <definedName name="p_BS">#REF!</definedName>
    <definedName name="p_CFS">#REF!</definedName>
    <definedName name="p_ConvDebt">#REF!</definedName>
    <definedName name="p_ConvPref">#REF!</definedName>
    <definedName name="p_DCF">#REF!</definedName>
    <definedName name="p_DCF5">#REF!</definedName>
    <definedName name="p_DebtBreakdownA">#REF!</definedName>
    <definedName name="p_DebtBreakdownB">#REF!</definedName>
    <definedName name="p_DebtBreakdownC">#REF!</definedName>
    <definedName name="p_DebtBreakdownD">#REF!</definedName>
    <definedName name="p_DebtSummary">#REF!</definedName>
    <definedName name="p_Depr1">#REF!</definedName>
    <definedName name="p_Depr2">#REF!</definedName>
    <definedName name="p_Depr3">#REF!</definedName>
    <definedName name="p_Depr4">#REF!</definedName>
    <definedName name="p_Depr5">#REF!</definedName>
    <definedName name="p_DiscretionaryDebt">#REF!</definedName>
    <definedName name="p_EVA">#REF!</definedName>
    <definedName name="p_FirmValue">#REF!</definedName>
    <definedName name="p_football">#REF!</definedName>
    <definedName name="p_IncomeStatement">#REF!</definedName>
    <definedName name="p_Index">#REF!</definedName>
    <definedName name="p_InterestExp">#REF!</definedName>
    <definedName name="p_LBO_Amort">#REF!</definedName>
    <definedName name="p_LBO_BS">#REF!</definedName>
    <definedName name="p_LBO_BS_Adj">#REF!</definedName>
    <definedName name="p_LBO_CF">#REF!</definedName>
    <definedName name="p_LBO_Credit_Stats">#REF!</definedName>
    <definedName name="p_LBO_Debt">#REF!</definedName>
    <definedName name="p_LBO_DebtA">#REF!</definedName>
    <definedName name="p_LBO_DebtB">#REF!</definedName>
    <definedName name="p_LBO_IPOreturncalc">'[14]LBO Model'!#REF!</definedName>
    <definedName name="p_LBO_IPOreturncalcB">'[14]LBO Model'!#REF!</definedName>
    <definedName name="p_LBO_IPOreturncalcC">'[14]LBO Model'!#REF!</definedName>
    <definedName name="p_LBO_IS">#REF!</definedName>
    <definedName name="p_LBO_Operating">#REF!</definedName>
    <definedName name="p_LBO_returncalc">'[14]LBO Model'!#REF!</definedName>
    <definedName name="p_LBO_returncalcb">'[14]LBO Model'!#REF!</definedName>
    <definedName name="p_LBO_Returns">#REF!</definedName>
    <definedName name="p_LBO_SO">#REF!</definedName>
    <definedName name="p_LBO_Summary">#REF!</definedName>
    <definedName name="p_LBO_Tax">#REF!</definedName>
    <definedName name="p_LTM_BS">#REF!</definedName>
    <definedName name="p_LTM_IS">#REF!</definedName>
    <definedName name="p_MandatoryDebt">#REF!</definedName>
    <definedName name="p_Options">#REF!</definedName>
    <definedName name="p_Preferred">#REF!</definedName>
    <definedName name="p_Premium">#REF!</definedName>
    <definedName name="p_SharesOutstanding">#REF!</definedName>
    <definedName name="p_Sum">#REF!</definedName>
    <definedName name="p_Tax">#REF!</definedName>
    <definedName name="PACK">#REF!</definedName>
    <definedName name="PAGE1">#REF!</definedName>
    <definedName name="PAGE2">[12]LDE!#REF!</definedName>
    <definedName name="PAGE3">[12]LDE!#REF!</definedName>
    <definedName name="PAGE5">[12]LDE!#REF!</definedName>
    <definedName name="PBC">#REF!</definedName>
    <definedName name="Period_3">#REF!</definedName>
    <definedName name="PL_Amortization">#REF!</definedName>
    <definedName name="PL_BasicSO">#REF!</definedName>
    <definedName name="PL_COGS">#REF!</definedName>
    <definedName name="PL_Convertible_Interest">#REF!</definedName>
    <definedName name="PL_Convertible_PDividend">#REF!</definedName>
    <definedName name="PL_Depreciation">#REF!</definedName>
    <definedName name="PL_Equity_Earnings">#REF!</definedName>
    <definedName name="PL_FDEPS">#REF!</definedName>
    <definedName name="PL_FDSO">#REF!</definedName>
    <definedName name="PL_Income_Taxes">#REF!</definedName>
    <definedName name="PL_Interest_Income">#REF!</definedName>
    <definedName name="PL_Loss_Debt">#REF!</definedName>
    <definedName name="PL_Loss_Preferred">#REF!</definedName>
    <definedName name="PL_Minority_NI">#REF!</definedName>
    <definedName name="PL_Non_Operating_Expenses">#REF!</definedName>
    <definedName name="PL_Operating_Expenses">#REF!</definedName>
    <definedName name="PL_Rent">#REF!</definedName>
    <definedName name="PL_Revenues">#REF!</definedName>
    <definedName name="PL_SGA">#REF!</definedName>
    <definedName name="PL_Straight_Interest">#REF!</definedName>
    <definedName name="PL_Straight_PDividend">#REF!</definedName>
    <definedName name="PL_XO">#REF!</definedName>
    <definedName name="Plant">#REF!</definedName>
    <definedName name="PlantNo">#REF!</definedName>
    <definedName name="pmnCCode1">#REF!</definedName>
    <definedName name="pmnCCode2">#REF!</definedName>
    <definedName name="pmnDay">#REF!</definedName>
    <definedName name="pmnDCode1">#REF!</definedName>
    <definedName name="pmnDCode2">#REF!</definedName>
    <definedName name="pmnDirection">#REF!</definedName>
    <definedName name="pmnMonth">#REF!</definedName>
    <definedName name="pmnNumber">#REF!</definedName>
    <definedName name="pmnOper">#REF!</definedName>
    <definedName name="pmnPayer">#REF!</definedName>
    <definedName name="pmnPayer1">#REF!</definedName>
    <definedName name="pmnPayerBank1">#REF!</definedName>
    <definedName name="pmnPayerBank2">#REF!</definedName>
    <definedName name="pmnPayerBank3">#REF!</definedName>
    <definedName name="pmnPayerCode">#REF!</definedName>
    <definedName name="pmnPayerCount1">#REF!</definedName>
    <definedName name="pmnPayerCount2">#REF!</definedName>
    <definedName name="pmnPayerCount3">#REF!</definedName>
    <definedName name="pmnRecBank1">#REF!</definedName>
    <definedName name="pmnRecBank2">#REF!</definedName>
    <definedName name="pmnRecBank3">#REF!</definedName>
    <definedName name="pmnRecCode">#REF!</definedName>
    <definedName name="pmnRecCount1">#REF!</definedName>
    <definedName name="pmnRecCount2">#REF!</definedName>
    <definedName name="pmnRecCount3">#REF!</definedName>
    <definedName name="pmnReceiver">#REF!</definedName>
    <definedName name="pmnReceiver1">#REF!</definedName>
    <definedName name="pmnSum1">#REF!</definedName>
    <definedName name="pmnSum2">#REF!</definedName>
    <definedName name="pmnWNalog">#REF!</definedName>
    <definedName name="pmnWSum1">#REF!</definedName>
    <definedName name="pmnWSum2">#REF!</definedName>
    <definedName name="pmnWSum3">#REF!</definedName>
    <definedName name="pmnYear">#REF!</definedName>
    <definedName name="point">#REF!</definedName>
    <definedName name="pparffff" localSheetId="1">{0;0;0;0;1;#N/A;0.75;0.75;0.58;0.92;2;FALSE;FALSE;FALSE;FALSE;FALSE;#N/A;1;100;#N/A;#N/A;"";"&amp;L&amp;""Arial,Italic""&amp;8&amp;F Page &amp;P of &amp;N &amp;D &amp;T "}</definedName>
    <definedName name="pparffff" localSheetId="2">{0;0;0;0;1;#N/A;0.75;0.75;0.58;0.92;2;FALSE;FALSE;FALSE;FALSE;FALSE;#N/A;1;100;#N/A;#N/A;"";"&amp;L&amp;""Arial,Italic""&amp;8&amp;F Page &amp;P of &amp;N &amp;D &amp;T "}</definedName>
    <definedName name="pparffff" localSheetId="3">{0;0;0;0;1;#N/A;0.75;0.75;0.58;0.92;2;FALSE;FALSE;FALSE;FALSE;FALSE;#N/A;1;100;#N/A;#N/A;"";"&amp;L&amp;""Arial,Italic""&amp;8&amp;F Page &amp;P of &amp;N &amp;D &amp;T "}</definedName>
    <definedName name="pparffff" localSheetId="4">{0;0;0;0;1;#N/A;0.75;0.75;0.58;0.92;2;FALSE;FALSE;FALSE;FALSE;FALSE;#N/A;1;100;#N/A;#N/A;"";"&amp;L&amp;""Arial,Italic""&amp;8&amp;F Page &amp;P of &amp;N &amp;D &amp;T "}</definedName>
    <definedName name="pparffff">{0;0;0;0;1;#N/A;0.75;0.75;0.58;0.92;2;FALSE;FALSE;FALSE;FALSE;FALSE;#N/A;1;100;#N/A;#N/A;"";"&amp;L&amp;""Arial,Italic""&amp;8&amp;F Page &amp;P of &amp;N &amp;D &amp;T "}</definedName>
    <definedName name="PrecedentAnalysis">#REF!</definedName>
    <definedName name="PreferredHide">#REF!</definedName>
    <definedName name="priApplication1">#REF!</definedName>
    <definedName name="priApplication2">#REF!</definedName>
    <definedName name="PRICE">[12]LDE!#REF!</definedName>
    <definedName name="priDate1">#REF!</definedName>
    <definedName name="priDate2">#REF!</definedName>
    <definedName name="priKDay">#REF!</definedName>
    <definedName name="priKMonth">#REF!</definedName>
    <definedName name="priKNumber">#REF!</definedName>
    <definedName name="priKOrgn">#REF!</definedName>
    <definedName name="priKPayer1">#REF!</definedName>
    <definedName name="priKPayer2">#REF!</definedName>
    <definedName name="priKPayer3">#REF!</definedName>
    <definedName name="priKSubject1">#REF!</definedName>
    <definedName name="priKSubject2">#REF!</definedName>
    <definedName name="priKSubject3">#REF!</definedName>
    <definedName name="priKWSum1">#REF!</definedName>
    <definedName name="priKWSum2">#REF!</definedName>
    <definedName name="priKWSum3">#REF!</definedName>
    <definedName name="priKWSum4">#REF!</definedName>
    <definedName name="priKWSum5">#REF!</definedName>
    <definedName name="priKWSumC">#REF!</definedName>
    <definedName name="priKYear">#REF!</definedName>
    <definedName name="Print_Area_MI">#REF!</definedName>
    <definedName name="priNumber">#REF!</definedName>
    <definedName name="priOrgn">#REF!</definedName>
    <definedName name="PriorYr">#REF!</definedName>
    <definedName name="priPayer">#REF!</definedName>
    <definedName name="priSubject1">#REF!</definedName>
    <definedName name="priSubject2">#REF!</definedName>
    <definedName name="priSum">#REF!</definedName>
    <definedName name="Private">#REF!</definedName>
    <definedName name="priWSum1">#REF!</definedName>
    <definedName name="priWSum2">#REF!</definedName>
    <definedName name="priWSumC">#REF!</definedName>
    <definedName name="PROD">#REF!</definedName>
    <definedName name="Proj_costs">#REF!</definedName>
    <definedName name="projecftions" localSheetId="1">{0;0;0;0;1;#N/A;0.75;0.75;0.58;0.92;2;FALSE;FALSE;FALSE;FALSE;FALSE;#N/A;1;100;#N/A;#N/A;"";"&amp;L&amp;""Arial,Italic""&amp;8&amp;F Page &amp;P of &amp;N &amp;D &amp;T "}</definedName>
    <definedName name="projecftions" localSheetId="2">{0;0;0;0;1;#N/A;0.75;0.75;0.58;0.92;2;FALSE;FALSE;FALSE;FALSE;FALSE;#N/A;1;100;#N/A;#N/A;"";"&amp;L&amp;""Arial,Italic""&amp;8&amp;F Page &amp;P of &amp;N &amp;D &amp;T "}</definedName>
    <definedName name="projecftions" localSheetId="3">{0;0;0;0;1;#N/A;0.75;0.75;0.58;0.92;2;FALSE;FALSE;FALSE;FALSE;FALSE;#N/A;1;100;#N/A;#N/A;"";"&amp;L&amp;""Arial,Italic""&amp;8&amp;F Page &amp;P of &amp;N &amp;D &amp;T "}</definedName>
    <definedName name="projecftions" localSheetId="4">{0;0;0;0;1;#N/A;0.75;0.75;0.58;0.92;2;FALSE;FALSE;FALSE;FALSE;FALSE;#N/A;1;100;#N/A;#N/A;"";"&amp;L&amp;""Arial,Italic""&amp;8&amp;F Page &amp;P of &amp;N &amp;D &amp;T "}</definedName>
    <definedName name="projecftions">{0;0;0;0;1;#N/A;0.75;0.75;0.58;0.92;2;FALSE;FALSE;FALSE;FALSE;FALSE;#N/A;1;100;#N/A;#N/A;"";"&amp;L&amp;""Arial,Italic""&amp;8&amp;F Page &amp;P of &amp;N &amp;D &amp;T "}</definedName>
    <definedName name="project" localSheetId="1">{0;0;0;0;1;#N/A;0.75;0.75;0.58;0.63;2;FALSE;FALSE;FALSE;FALSE;FALSE;#N/A;1;98;#N/A;#N/A;"&amp;L&amp;7 LON-IBD1\DATA:GLOBAL\INDUSTRY\EMPLOYEE\HUBER\BROADWAY\&amp;F -- &amp;D, &amp;T -- Page &amp;P of &amp;N
&amp;10";"&amp;L&amp;""Arial,Italic""&amp;8&amp;F Page &amp;P of &amp;N &amp;D &amp;T "}</definedName>
    <definedName name="project" localSheetId="2">{0;0;0;0;1;#N/A;0.75;0.75;0.58;0.63;2;FALSE;FALSE;FALSE;FALSE;FALSE;#N/A;1;98;#N/A;#N/A;"&amp;L&amp;7 LON-IBD1\DATA:GLOBAL\INDUSTRY\EMPLOYEE\HUBER\BROADWAY\&amp;F -- &amp;D, &amp;T -- Page &amp;P of &amp;N
&amp;10";"&amp;L&amp;""Arial,Italic""&amp;8&amp;F Page &amp;P of &amp;N &amp;D &amp;T "}</definedName>
    <definedName name="project" localSheetId="3">{0;0;0;0;1;#N/A;0.75;0.75;0.58;0.63;2;FALSE;FALSE;FALSE;FALSE;FALSE;#N/A;1;98;#N/A;#N/A;"&amp;L&amp;7 LON-IBD1\DATA:GLOBAL\INDUSTRY\EMPLOYEE\HUBER\BROADWAY\&amp;F -- &amp;D, &amp;T -- Page &amp;P of &amp;N
&amp;10";"&amp;L&amp;""Arial,Italic""&amp;8&amp;F Page &amp;P of &amp;N &amp;D &amp;T "}</definedName>
    <definedName name="project" localSheetId="4">{0;0;0;0;1;#N/A;0.75;0.75;0.58;0.63;2;FALSE;FALSE;FALSE;FALSE;FALSE;#N/A;1;98;#N/A;#N/A;"&amp;L&amp;7 LON-IBD1\DATA:GLOBAL\INDUSTRY\EMPLOYEE\HUBER\BROADWAY\&amp;F -- &amp;D, &amp;T -- Page &amp;P of &amp;N
&amp;10";"&amp;L&amp;""Arial,Italic""&amp;8&amp;F Page &amp;P of &amp;N &amp;D &amp;T "}</definedName>
    <definedName name="project">{0;0;0;0;1;#N/A;0.75;0.75;0.58;0.63;2;FALSE;FALSE;FALSE;FALSE;FALSE;#N/A;1;98;#N/A;#N/A;"&amp;L&amp;7 LON-IBD1\DATA:GLOBAL\INDUSTRY\EMPLOYEE\HUBER\BROADWAY\&amp;F -- &amp;D, &amp;T -- Page &amp;P of &amp;N
&amp;10";"&amp;L&amp;""Arial,Italic""&amp;8&amp;F Page &amp;P of &amp;N &amp;D &amp;T "}</definedName>
    <definedName name="projections">#REF!</definedName>
    <definedName name="PrUSbs95">[13]Sheet1!#REF!</definedName>
    <definedName name="q">[26]П1.12.!#REF!</definedName>
    <definedName name="qq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qq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qq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qq" localSheetId="4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qq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qqq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qqq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qqq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qqq" localSheetId="4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qqq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qwe">#REF!</definedName>
    <definedName name="r_printfunction">#REF!</definedName>
    <definedName name="R_r">#REF!</definedName>
    <definedName name="rasApplication1">#REF!</definedName>
    <definedName name="rasApplication2">#REF!</definedName>
    <definedName name="rasDate1">#REF!</definedName>
    <definedName name="rasDate2">#REF!</definedName>
    <definedName name="rasDoc1">#REF!</definedName>
    <definedName name="rasDoc2">#REF!</definedName>
    <definedName name="rasNumber">#REF!</definedName>
    <definedName name="rasOrgn">#REF!</definedName>
    <definedName name="rasRecDay">#REF!</definedName>
    <definedName name="rasReceiver">#REF!</definedName>
    <definedName name="rasRecMonth">#REF!</definedName>
    <definedName name="rasRecYear">#REF!</definedName>
    <definedName name="rasSubject1">#REF!</definedName>
    <definedName name="rasSubject2">#REF!</definedName>
    <definedName name="rasSum">#REF!</definedName>
    <definedName name="rasWRecSum1">#REF!</definedName>
    <definedName name="rasWRecSum2">#REF!</definedName>
    <definedName name="rasWRecSumC">#REF!</definedName>
    <definedName name="rasWSum1">#REF!</definedName>
    <definedName name="rasWSum2">#REF!</definedName>
    <definedName name="rasWSumC">#REF!</definedName>
    <definedName name="RAWMAT01">#REF!</definedName>
    <definedName name="RAWMATLE">#REF!</definedName>
    <definedName name="Real_OptClick" localSheetId="1">'Долгосрочные параметры'!Real_OptClick</definedName>
    <definedName name="Real_OptClick" localSheetId="2">'Полезный отпуск тепл. энергии'!Real_OptClick</definedName>
    <definedName name="Real_OptClick" localSheetId="3">'Полезный отпуск теплоносителя'!Real_OptClick</definedName>
    <definedName name="Real_OptClick" localSheetId="4">'Смета расходов 2018'!Real_OptClick</definedName>
    <definedName name="Real_OptClick">'Полезный отпуск тепл. энергии'!Real_OptClick</definedName>
    <definedName name="REAL_RATE" localSheetId="1">#REF!</definedName>
    <definedName name="REAL_RATE">#REF!</definedName>
    <definedName name="reeeee" localSheetId="1">{0;0;0;0;1;#N/A;0.354330708661417;0.354330708661417;0.590551181102362;0.590551181102362;2;TRUE;FALSE;FALSE;FALSE;FALSE;#N/A;1;#N/A;1;1;"";""}</definedName>
    <definedName name="reeeee" localSheetId="2">{0;0;0;0;1;#N/A;0.354330708661417;0.354330708661417;0.590551181102362;0.590551181102362;2;TRUE;FALSE;FALSE;FALSE;FALSE;#N/A;1;#N/A;1;1;"";""}</definedName>
    <definedName name="reeeee" localSheetId="3">{0;0;0;0;1;#N/A;0.354330708661417;0.354330708661417;0.590551181102362;0.590551181102362;2;TRUE;FALSE;FALSE;FALSE;FALSE;#N/A;1;#N/A;1;1;"";""}</definedName>
    <definedName name="reeeee" localSheetId="4">{0;0;0;0;1;#N/A;0.354330708661417;0.354330708661417;0.590551181102362;0.590551181102362;2;TRUE;FALSE;FALSE;FALSE;FALSE;#N/A;1;#N/A;1;1;"";""}</definedName>
    <definedName name="reeeee">{0;0;0;0;1;#N/A;0.354330708661417;0.354330708661417;0.590551181102362;0.590551181102362;2;TRUE;FALSE;FALSE;FALSE;FALSE;#N/A;1;#N/A;1;1;"";""}</definedName>
    <definedName name="Revolver_Interest">#REF!</definedName>
    <definedName name="RevSens">#REF!</definedName>
    <definedName name="rheox">[32]Cover!#REF!</definedName>
    <definedName name="rpptwyw" localSheetId="1">{0;0;0;0;1;#N/A;0.75;0.75;0.58;0.63;2;FALSE;FALSE;FALSE;FALSE;FALSE;#N/A;1;98;#N/A;#N/A;"&amp;L&amp;7 LON-IBD1\DATA:GLOBAL\INDUSTRY\EMPLOYEE\HUBER\BROADWAY\&amp;F -- &amp;D, &amp;T -- Page &amp;P of &amp;N
&amp;10";"&amp;L&amp;""Arial,Italic""&amp;8&amp;F Page &amp;P of &amp;N &amp;D &amp;T "}</definedName>
    <definedName name="rpptwyw" localSheetId="2">{0;0;0;0;1;#N/A;0.75;0.75;0.58;0.63;2;FALSE;FALSE;FALSE;FALSE;FALSE;#N/A;1;98;#N/A;#N/A;"&amp;L&amp;7 LON-IBD1\DATA:GLOBAL\INDUSTRY\EMPLOYEE\HUBER\BROADWAY\&amp;F -- &amp;D, &amp;T -- Page &amp;P of &amp;N
&amp;10";"&amp;L&amp;""Arial,Italic""&amp;8&amp;F Page &amp;P of &amp;N &amp;D &amp;T "}</definedName>
    <definedName name="rpptwyw" localSheetId="3">{0;0;0;0;1;#N/A;0.75;0.75;0.58;0.63;2;FALSE;FALSE;FALSE;FALSE;FALSE;#N/A;1;98;#N/A;#N/A;"&amp;L&amp;7 LON-IBD1\DATA:GLOBAL\INDUSTRY\EMPLOYEE\HUBER\BROADWAY\&amp;F -- &amp;D, &amp;T -- Page &amp;P of &amp;N
&amp;10";"&amp;L&amp;""Arial,Italic""&amp;8&amp;F Page &amp;P of &amp;N &amp;D &amp;T "}</definedName>
    <definedName name="rpptwyw" localSheetId="4">{0;0;0;0;1;#N/A;0.75;0.75;0.58;0.63;2;FALSE;FALSE;FALSE;FALSE;FALSE;#N/A;1;98;#N/A;#N/A;"&amp;L&amp;7 LON-IBD1\DATA:GLOBAL\INDUSTRY\EMPLOYEE\HUBER\BROADWAY\&amp;F -- &amp;D, &amp;T -- Page &amp;P of &amp;N
&amp;10";"&amp;L&amp;""Arial,Italic""&amp;8&amp;F Page &amp;P of &amp;N &amp;D &amp;T "}</definedName>
    <definedName name="rpptwyw">{0;0;0;0;1;#N/A;0.75;0.75;0.58;0.63;2;FALSE;FALSE;FALSE;FALSE;FALSE;#N/A;1;98;#N/A;#N/A;"&amp;L&amp;7 LON-IBD1\DATA:GLOBAL\INDUSTRY\EMPLOYEE\HUBER\BROADWAY\&amp;F -- &amp;D, &amp;T -- Page &amp;P of &amp;N
&amp;10";"&amp;L&amp;""Arial,Italic""&amp;8&amp;F Page &amp;P of &amp;N &amp;D &amp;T "}</definedName>
    <definedName name="rr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rr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rr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rr" localSheetId="4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rr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rrr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rrr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rrr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rrr" localSheetId="4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rrr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RU.Contingency_for_Russia">[33]DB2002!#REF!</definedName>
    <definedName name="RubleDollar">'[34]Данные для расчета'!$B$18</definedName>
    <definedName name="s" localSheetId="1">{0.1;0;0.382758620689655;0;0;0;0.258620689655172;0;0.258620689655172}</definedName>
    <definedName name="s" localSheetId="2">{0.1;0;0.382758620689655;0;0;0;0.258620689655172;0;0.258620689655172}</definedName>
    <definedName name="s" localSheetId="3">{0.1;0;0.382758620689655;0;0;0;0.258620689655172;0;0.258620689655172}</definedName>
    <definedName name="s" localSheetId="4">{0.1;0;0.382758620689655;0;0;0;0.258620689655172;0;0.258620689655172}</definedName>
    <definedName name="s">{0.1;0;0.382758620689655;0;0;0;0.258620689655172;0;0.258620689655172}</definedName>
    <definedName name="S1_">#REF!</definedName>
    <definedName name="S10_">#REF!</definedName>
    <definedName name="S11_">#REF!</definedName>
    <definedName name="S12_">#REF!</definedName>
    <definedName name="S13_">#REF!</definedName>
    <definedName name="S14_">#REF!</definedName>
    <definedName name="S15_">#REF!</definedName>
    <definedName name="S16_">#REF!</definedName>
    <definedName name="S17_">#REF!</definedName>
    <definedName name="S18_">#REF!</definedName>
    <definedName name="S19_">#REF!</definedName>
    <definedName name="S2_">#REF!</definedName>
    <definedName name="S20_">#REF!</definedName>
    <definedName name="S3_">#REF!</definedName>
    <definedName name="S4_">#REF!</definedName>
    <definedName name="S5_">#REF!</definedName>
    <definedName name="S6_">#REF!</definedName>
    <definedName name="S7_">#REF!</definedName>
    <definedName name="S8_">#REF!</definedName>
    <definedName name="S9_">#REF!</definedName>
    <definedName name="sales">#REF!</definedName>
    <definedName name="sales_elliott">#REF!</definedName>
    <definedName name="sales_europe">#REF!</definedName>
    <definedName name="sales_hss">#REF!</definedName>
    <definedName name="sales_na">#REF!</definedName>
    <definedName name="sales_tex">#REF!</definedName>
    <definedName name="samara">#REF!</definedName>
    <definedName name="sas" localSheetId="1">{0.1;0;0.382758620689655;0;0;0;0.258620689655172;0;0.258620689655172}</definedName>
    <definedName name="sas" localSheetId="2">{0.1;0;0.382758620689655;0;0;0;0.258620689655172;0;0.258620689655172}</definedName>
    <definedName name="sas" localSheetId="3">{0.1;0;0.382758620689655;0;0;0;0.258620689655172;0;0.258620689655172}</definedName>
    <definedName name="sas" localSheetId="4">{0.1;0;0.382758620689655;0;0;0;0.258620689655172;0;0.258620689655172}</definedName>
    <definedName name="sas">{0.1;0;0.382758620689655;0;0;0;0.258620689655172;0;0.258620689655172}</definedName>
    <definedName name="SBC">#REF!</definedName>
    <definedName name="sd" localSheetId="1">{0.1;0;0.382758620689655;0;0;0;0.258620689655172;0;0.258620689655172}</definedName>
    <definedName name="sd" localSheetId="2">{0.1;0;0.382758620689655;0;0;0;0.258620689655172;0;0.258620689655172}</definedName>
    <definedName name="sd" localSheetId="3">{0.1;0;0.382758620689655;0;0;0;0.258620689655172;0;0.258620689655172}</definedName>
    <definedName name="sd" localSheetId="4">{0.1;0;0.382758620689655;0;0;0;0.258620689655172;0;0.258620689655172}</definedName>
    <definedName name="sd">{0.1;0;0.382758620689655;0;0;0;0.258620689655172;0;0.258620689655172}</definedName>
    <definedName name="SDC">'[4]Database (RUR)Mar YTD'!#REF!</definedName>
    <definedName name="SFU_Drops_to_be_installed">[29]NIUs!$A$12:$IV$12</definedName>
    <definedName name="Shares">#REF!</definedName>
    <definedName name="Shares_Issued_Debt">#REF!</definedName>
    <definedName name="Shares_Issued_Option">#REF!</definedName>
    <definedName name="Shares_Issued_Preferred">#REF!</definedName>
    <definedName name="SiCa">[8]январь!$D$41</definedName>
    <definedName name="SiCa_пр">[8]январь!$D$42</definedName>
    <definedName name="SiCa_пр_т">[8]январь!$B$42</definedName>
    <definedName name="SiCa_тонн">[8]январь!$B$41</definedName>
    <definedName name="SiCa_цена">#REF!</definedName>
    <definedName name="SiCaV">[8]январь!$D$34</definedName>
    <definedName name="SiCaV_тонн">[8]январь!$B$34</definedName>
    <definedName name="Simple" localSheetId="1">{0.1;0;0.382758620689655;0;0;0;0.258620689655172;0;0.258620689655172}</definedName>
    <definedName name="Simple" localSheetId="2">{0.1;0;0.382758620689655;0;0;0;0.258620689655172;0;0.258620689655172}</definedName>
    <definedName name="Simple" localSheetId="3">{0.1;0;0.382758620689655;0;0;0;0.258620689655172;0;0.258620689655172}</definedName>
    <definedName name="Simple" localSheetId="4">{0.1;0;0.382758620689655;0;0;0;0.258620689655172;0;0.258620689655172}</definedName>
    <definedName name="Simple">{0.1;0;0.382758620689655;0;0;0;0.258620689655172;0;0.258620689655172}</definedName>
    <definedName name="SLTax">#REF!</definedName>
    <definedName name="ss" localSheetId="1">{0.1;0;0.382758620689655;0;0;0;0.258620689655172;0;0.258620689655172}</definedName>
    <definedName name="ss" localSheetId="2">{0.1;0;0.382758620689655;0;0;0;0.258620689655172;0;0.258620689655172}</definedName>
    <definedName name="ss" localSheetId="3">{0.1;0;0.382758620689655;0;0;0;0.258620689655172;0;0.258620689655172}</definedName>
    <definedName name="ss" localSheetId="4">{0.1;0;0.382758620689655;0;0;0;0.258620689655172;0;0.258620689655172}</definedName>
    <definedName name="ss">{0.1;0;0.382758620689655;0;0;0;0.258620689655172;0;0.258620689655172}</definedName>
    <definedName name="staff_costs">#REF!</definedName>
    <definedName name="STEEL">[35]Сталь!$G$7:$G$132</definedName>
    <definedName name="Straight_Preferred_1_1">#REF!</definedName>
    <definedName name="Straight_Preferred_1_2">#REF!</definedName>
    <definedName name="Straight_Preferred_1_3">#REF!</definedName>
    <definedName name="Straight_Preferred_1_4">#REF!</definedName>
    <definedName name="Straight_Preferred_2_1">#REF!</definedName>
    <definedName name="Straight_Preferred_2_2">#REF!</definedName>
    <definedName name="Straight_Preferred_2_3">#REF!</definedName>
    <definedName name="Straight_Preferred_2_4">#REF!</definedName>
    <definedName name="Straight_Preferred_3_1">#REF!</definedName>
    <definedName name="Straight_Preferred_3_2">#REF!</definedName>
    <definedName name="Straight_Preferred_3_3">#REF!</definedName>
    <definedName name="Straight_Preferred_3_4">#REF!</definedName>
    <definedName name="Straight_Preferred_4_1">#REF!</definedName>
    <definedName name="Straight_Preferred_4_2">#REF!</definedName>
    <definedName name="Straight_Preferred_4_3">#REF!</definedName>
    <definedName name="Straight_Preferred_4_4">#REF!</definedName>
    <definedName name="Straight_Preferred_5_1">#REF!</definedName>
    <definedName name="Straight_Preferred_5_2">#REF!</definedName>
    <definedName name="Straight_Preferred_5_3">#REF!</definedName>
    <definedName name="Straight_Preferred_5_4">#REF!</definedName>
    <definedName name="Straight_Preferred_6_1">#REF!</definedName>
    <definedName name="Straight_Preferred_6_2">#REF!</definedName>
    <definedName name="Straight_Preferred_6_3">#REF!</definedName>
    <definedName name="Straight_Preferred_6_4">#REF!</definedName>
    <definedName name="SUB">[12]LDE!#REF!</definedName>
    <definedName name="t_year">#REF!</definedName>
    <definedName name="tax">#REF!</definedName>
    <definedName name="Tax_Amortization">#REF!</definedName>
    <definedName name="Thiabendazole">[1]Thiabendazole!#REF!</definedName>
    <definedName name="tlfAprt">#REF!</definedName>
    <definedName name="tlfBank">#REF!</definedName>
    <definedName name="tlfCorp">#REF!</definedName>
    <definedName name="tlfCount">#REF!</definedName>
    <definedName name="tlfFIO">#REF!</definedName>
    <definedName name="tlfHouse">#REF!</definedName>
    <definedName name="tlfKAprt">#REF!</definedName>
    <definedName name="tlfKBank">#REF!</definedName>
    <definedName name="tlfKCorp">#REF!</definedName>
    <definedName name="tlfKCount">#REF!</definedName>
    <definedName name="tlfKFio">#REF!</definedName>
    <definedName name="tlfKHouse">#REF!</definedName>
    <definedName name="tlfKMonth">#REF!</definedName>
    <definedName name="tlfKStreet">#REF!</definedName>
    <definedName name="tlfKSum">#REF!</definedName>
    <definedName name="tlfKTarif">#REF!</definedName>
    <definedName name="tlfKTlfNum">#REF!</definedName>
    <definedName name="tlfKTotal">#REF!</definedName>
    <definedName name="tlfKYear">#REF!</definedName>
    <definedName name="tlfMonth">#REF!</definedName>
    <definedName name="tlfStreet">#REF!</definedName>
    <definedName name="tlfSum">#REF!</definedName>
    <definedName name="tlfTarif">#REF!</definedName>
    <definedName name="tlfTlfNum">#REF!</definedName>
    <definedName name="tlfTotal">#REF!</definedName>
    <definedName name="tlfYear">#REF!</definedName>
    <definedName name="trade_pay">#REF!</definedName>
    <definedName name="trade_rec">#REF!</definedName>
    <definedName name="tt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tt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tt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tt" localSheetId="4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tt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ttt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ttt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ttt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ttt" localSheetId="4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ttt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USAAdjUSYTD">'[36]Data USA Adj US$'!$A$134:$FF$256</definedName>
    <definedName name="USACdnMonth">'[37]Data USA Cdn$'!$A$8:$FF$130</definedName>
    <definedName name="USACdnYTD">'[37]Data USA Cdn$'!$A$134:$FF$256</definedName>
    <definedName name="USAUSMonth">'[37]Data USA US$'!$A$8:$FF$130</definedName>
    <definedName name="USAUSYTD">'[37]Data USA US$'!$A$134:$FF$256</definedName>
    <definedName name="USD">32</definedName>
    <definedName name="USD_RUR_RATE">#REF!</definedName>
    <definedName name="USDконец">#REF!</definedName>
    <definedName name="USDначало">#REF!</definedName>
    <definedName name="UsrPd">#REF!</definedName>
    <definedName name="UsrYr">#REF!</definedName>
    <definedName name="uu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uu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uu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uu" localSheetId="4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uu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v">[38]кварталы!#REF!</definedName>
    <definedName name="Val_OptClick" localSheetId="1">'Долгосрочные параметры'!Val_OptClick</definedName>
    <definedName name="Val_OptClick" localSheetId="2">'Полезный отпуск тепл. энергии'!Val_OptClick</definedName>
    <definedName name="Val_OptClick" localSheetId="3">'Полезный отпуск теплоносителя'!Val_OptClick</definedName>
    <definedName name="Val_OptClick" localSheetId="4">'Смета расходов 2018'!Val_OptClick</definedName>
    <definedName name="Val_OptClick">'Полезный отпуск тепл. энергии'!Val_OptClick</definedName>
    <definedName name="ValuationSummary" localSheetId="1">#REF!</definedName>
    <definedName name="ValuationSummary">#REF!</definedName>
    <definedName name="ValuationYear" localSheetId="1">#REF!</definedName>
    <definedName name="ValuationYear">#REF!</definedName>
    <definedName name="VBC">#REF!</definedName>
    <definedName name="WHSEMHR01">#REF!</definedName>
    <definedName name="WHSEMHRLE">#REF!</definedName>
    <definedName name="WHSEVOL01">#REF!</definedName>
    <definedName name="WHSEVOLLE">#REF!</definedName>
    <definedName name="WiP">#REF!</definedName>
    <definedName name="WIPMargin">#REF!</definedName>
    <definedName name="wrn.ALL." localSheetId="1" hidden="1">{#N/A,#N/A,FALSE,"DCF";#N/A,#N/A,FALSE,"WACC";#N/A,#N/A,FALSE,"Sales_EBIT";#N/A,#N/A,FALSE,"Capex_Depreciation";#N/A,#N/A,FALSE,"WC";#N/A,#N/A,FALSE,"Interest";#N/A,#N/A,FALSE,"Assumptions"}</definedName>
    <definedName name="wrn.ALL." localSheetId="2" hidden="1">{#N/A,#N/A,FALSE,"DCF";#N/A,#N/A,FALSE,"WACC";#N/A,#N/A,FALSE,"Sales_EBIT";#N/A,#N/A,FALSE,"Capex_Depreciation";#N/A,#N/A,FALSE,"WC";#N/A,#N/A,FALSE,"Interest";#N/A,#N/A,FALSE,"Assumptions"}</definedName>
    <definedName name="wrn.ALL." localSheetId="3" hidden="1">{#N/A,#N/A,FALSE,"DCF";#N/A,#N/A,FALSE,"WACC";#N/A,#N/A,FALSE,"Sales_EBIT";#N/A,#N/A,FALSE,"Capex_Depreciation";#N/A,#N/A,FALSE,"WC";#N/A,#N/A,FALSE,"Interest";#N/A,#N/A,FALSE,"Assumptions"}</definedName>
    <definedName name="wrn.ALL." localSheetId="4" hidden="1">{#N/A,#N/A,FALSE,"DCF";#N/A,#N/A,FALSE,"WACC";#N/A,#N/A,FALSE,"Sales_EBIT";#N/A,#N/A,FALSE,"Capex_Depreciation";#N/A,#N/A,FALSE,"WC";#N/A,#N/A,FALSE,"Interest";#N/A,#N/A,FALSE,"Assumptions"}</definedName>
    <definedName name="wrn.ALL." hidden="1">{#N/A,#N/A,FALSE,"DCF";#N/A,#N/A,FALSE,"WACC";#N/A,#N/A,FALSE,"Sales_EBIT";#N/A,#N/A,FALSE,"Capex_Depreciation";#N/A,#N/A,FALSE,"WC";#N/A,#N/A,FALSE,"Interest";#N/A,#N/A,FALSE,"Assumptions"}</definedName>
    <definedName name="wrn.DCFEpervier." localSheetId="1" hidden="1">{#N/A,#N/A,FALSE,"Inc. Statement-DCF";#N/A,#N/A,FALSE,"Assumptions";#N/A,#N/A,FALSE,"Inputs - Sales (KFF)";#N/A,#N/A,FALSE,"Inputs - Margins %";#N/A,#N/A,FALSE,"Inputs - Units";#N/A,#N/A,FALSE,"Output - Prices";#N/A,#N/A,FALSE,"Outputs - Margins (KFF)";#N/A,#N/A,FALSE,"Outputs - Costs";#N/A,#N/A,FALSE,"Outputs - Costs % ";#N/A,#N/A,FALSE,"Output - Units % Inc.";#N/A,#N/A,FALSE,"Output - Sales % Inc";#N/A,#N/A,FALSE,"Output - Prices % Inc.";#N/A,#N/A,FALSE,"WACC"}</definedName>
    <definedName name="wrn.DCFEpervier." localSheetId="2" hidden="1">{#N/A,#N/A,FALSE,"Inc. Statement-DCF";#N/A,#N/A,FALSE,"Assumptions";#N/A,#N/A,FALSE,"Inputs - Sales (KFF)";#N/A,#N/A,FALSE,"Inputs - Margins %";#N/A,#N/A,FALSE,"Inputs - Units";#N/A,#N/A,FALSE,"Output - Prices";#N/A,#N/A,FALSE,"Outputs - Margins (KFF)";#N/A,#N/A,FALSE,"Outputs - Costs";#N/A,#N/A,FALSE,"Outputs - Costs % ";#N/A,#N/A,FALSE,"Output - Units % Inc.";#N/A,#N/A,FALSE,"Output - Sales % Inc";#N/A,#N/A,FALSE,"Output - Prices % Inc.";#N/A,#N/A,FALSE,"WACC"}</definedName>
    <definedName name="wrn.DCFEpervier." localSheetId="3" hidden="1">{#N/A,#N/A,FALSE,"Inc. Statement-DCF";#N/A,#N/A,FALSE,"Assumptions";#N/A,#N/A,FALSE,"Inputs - Sales (KFF)";#N/A,#N/A,FALSE,"Inputs - Margins %";#N/A,#N/A,FALSE,"Inputs - Units";#N/A,#N/A,FALSE,"Output - Prices";#N/A,#N/A,FALSE,"Outputs - Margins (KFF)";#N/A,#N/A,FALSE,"Outputs - Costs";#N/A,#N/A,FALSE,"Outputs - Costs % ";#N/A,#N/A,FALSE,"Output - Units % Inc.";#N/A,#N/A,FALSE,"Output - Sales % Inc";#N/A,#N/A,FALSE,"Output - Prices % Inc.";#N/A,#N/A,FALSE,"WACC"}</definedName>
    <definedName name="wrn.DCFEpervier." localSheetId="4" hidden="1">{#N/A,#N/A,FALSE,"Inc. Statement-DCF";#N/A,#N/A,FALSE,"Assumptions";#N/A,#N/A,FALSE,"Inputs - Sales (KFF)";#N/A,#N/A,FALSE,"Inputs - Margins %";#N/A,#N/A,FALSE,"Inputs - Units";#N/A,#N/A,FALSE,"Output - Prices";#N/A,#N/A,FALSE,"Outputs - Margins (KFF)";#N/A,#N/A,FALSE,"Outputs - Costs";#N/A,#N/A,FALSE,"Outputs - Costs % ";#N/A,#N/A,FALSE,"Output - Units % Inc.";#N/A,#N/A,FALSE,"Output - Sales % Inc";#N/A,#N/A,FALSE,"Output - Prices % Inc.";#N/A,#N/A,FALSE,"WACC"}</definedName>
    <definedName name="wrn.DCFEpervier." hidden="1">{#N/A,#N/A,FALSE,"Inc. Statement-DCF";#N/A,#N/A,FALSE,"Assumptions";#N/A,#N/A,FALSE,"Inputs - Sales (KFF)";#N/A,#N/A,FALSE,"Inputs - Margins %";#N/A,#N/A,FALSE,"Inputs - Units";#N/A,#N/A,FALSE,"Output - Prices";#N/A,#N/A,FALSE,"Outputs - Margins (KFF)";#N/A,#N/A,FALSE,"Outputs - Costs";#N/A,#N/A,FALSE,"Outputs - Costs % ";#N/A,#N/A,FALSE,"Output - Units % Inc.";#N/A,#N/A,FALSE,"Output - Sales % Inc";#N/A,#N/A,FALSE,"Output - Prices % Inc.";#N/A,#N/A,FALSE,"WACC"}</definedName>
    <definedName name="wrn.апрель.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wrn.апрель.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wrn.апрель.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wrn.апрель." localSheetId="4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wrn.апрель.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wrn.ку." localSheetId="1" hidden="1">{#N/A,#N/A,TRUE,"Лист2"}</definedName>
    <definedName name="wrn.ку." localSheetId="2" hidden="1">{#N/A,#N/A,TRUE,"Лист2"}</definedName>
    <definedName name="wrn.ку." localSheetId="3" hidden="1">{#N/A,#N/A,TRUE,"Лист2"}</definedName>
    <definedName name="wrn.ку." localSheetId="4" hidden="1">{#N/A,#N/A,TRUE,"Лист2"}</definedName>
    <definedName name="wrn.ку." hidden="1">{#N/A,#N/A,TRUE,"Лист2"}</definedName>
    <definedName name="wrn.Модель._.Интенсивника." localSheetId="1" hidden="1">{"Страница 1",#N/A,FALSE,"Модель Интенсивника";"Страница 2",#N/A,FALSE,"Модель Интенсивника";"Страница 3",#N/A,FALSE,"Модель Интенсивника"}</definedName>
    <definedName name="wrn.Модель._.Интенсивника." localSheetId="2" hidden="1">{"Страница 1",#N/A,FALSE,"Модель Интенсивника";"Страница 2",#N/A,FALSE,"Модель Интенсивника";"Страница 3",#N/A,FALSE,"Модель Интенсивника"}</definedName>
    <definedName name="wrn.Модель._.Интенсивника." localSheetId="3" hidden="1">{"Страница 1",#N/A,FALSE,"Модель Интенсивника";"Страница 2",#N/A,FALSE,"Модель Интенсивника";"Страница 3",#N/A,FALSE,"Модель Интенсивника"}</definedName>
    <definedName name="wrn.Модель._.Интенсивника." localSheetId="4" hidden="1">{"Страница 1",#N/A,FALSE,"Модель Интенсивника";"Страница 2",#N/A,FALSE,"Модель Интенсивника";"Страница 3",#N/A,FALSE,"Модель Интенсивника"}</definedName>
    <definedName name="wrn.Модель._.Интенсивника." hidden="1">{"Страница 1",#N/A,FALSE,"Модель Интенсивника";"Страница 2",#N/A,FALSE,"Модель Интенсивника";"Страница 3",#N/A,FALSE,"Модель Интенсивника"}</definedName>
    <definedName name="wrn.Модель._.Интенсивника._.стр._.1._.и._.3." localSheetId="1" hidden="1">{"Страница 1",#N/A,FALSE,"Модель Интенсивника";"Страница 3",#N/A,FALSE,"Модель Интенсивника"}</definedName>
    <definedName name="wrn.Модель._.Интенсивника._.стр._.1._.и._.3." localSheetId="2" hidden="1">{"Страница 1",#N/A,FALSE,"Модель Интенсивника";"Страница 3",#N/A,FALSE,"Модель Интенсивника"}</definedName>
    <definedName name="wrn.Модель._.Интенсивника._.стр._.1._.и._.3." localSheetId="3" hidden="1">{"Страница 1",#N/A,FALSE,"Модель Интенсивника";"Страница 3",#N/A,FALSE,"Модель Интенсивника"}</definedName>
    <definedName name="wrn.Модель._.Интенсивника._.стр._.1._.и._.3." localSheetId="4" hidden="1">{"Страница 1",#N/A,FALSE,"Модель Интенсивника";"Страница 3",#N/A,FALSE,"Модель Интенсивника"}</definedName>
    <definedName name="wrn.Модель._.Интенсивника._.стр._.1._.и._.3." hidden="1">{"Страница 1",#N/A,FALSE,"Модель Интенсивника";"Страница 3",#N/A,FALSE,"Модель Интенсивника"}</definedName>
    <definedName name="wrn.Отчет.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wrn.Отчет.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wrn.Отчет.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wrn.Отчет." localSheetId="4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wrn.Отчет.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wrn.справка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wrn.справка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wrn.справка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wrn.справка" localSheetId="4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wrn.справка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wrn.ФП_КМК." localSheetId="1" hidden="1">{#N/A,#N/A,FALSE,"Титул_ОСН";#N/A,#N/A,FALSE,"Итоги";#N/A,#N/A,FALSE,"Источники";#N/A,#N/A,FALSE,"ПрочПродажи";#N/A,#N/A,FALSE,"ЗП";#N/A,#N/A,FALSE,"Налоги";#N/A,#N/A,FALSE,"Энерго";#N/A,#N/A,FALSE,"Сырьё";#N/A,#N/A,FALSE,"Снабжение";#N/A,#N/A,FALSE,"Оборудование";#N/A,#N/A,FALSE,"Транспорт";#N/A,#N/A,FALSE,"Коммерция";#N/A,#N/A,FALSE,"ТЕК_РЕМ";#N/A,#N/A,FALSE,"КАП_РЕМ";#N/A,#N/A,FALSE,"КАП_СТР";#N/A,#N/A,FALSE,"НИОКР";#N/A,#N/A,FALSE,"Кадры";#N/A,#N/A,FALSE,"СОЦ";#N/A,#N/A,FALSE,"НепромПр";#N/A,#N/A,FALSE,"ФИНАНСЫ";#N/A,#N/A,FALSE,"Прочие";#N/A,#N/A,FALSE,"Гаш_кредит";#N/A,#N/A,FALSE,"ФП"}</definedName>
    <definedName name="wrn.ФП_КМК." localSheetId="2" hidden="1">{#N/A,#N/A,FALSE,"Титул_ОСН";#N/A,#N/A,FALSE,"Итоги";#N/A,#N/A,FALSE,"Источники";#N/A,#N/A,FALSE,"ПрочПродажи";#N/A,#N/A,FALSE,"ЗП";#N/A,#N/A,FALSE,"Налоги";#N/A,#N/A,FALSE,"Энерго";#N/A,#N/A,FALSE,"Сырьё";#N/A,#N/A,FALSE,"Снабжение";#N/A,#N/A,FALSE,"Оборудование";#N/A,#N/A,FALSE,"Транспорт";#N/A,#N/A,FALSE,"Коммерция";#N/A,#N/A,FALSE,"ТЕК_РЕМ";#N/A,#N/A,FALSE,"КАП_РЕМ";#N/A,#N/A,FALSE,"КАП_СТР";#N/A,#N/A,FALSE,"НИОКР";#N/A,#N/A,FALSE,"Кадры";#N/A,#N/A,FALSE,"СОЦ";#N/A,#N/A,FALSE,"НепромПр";#N/A,#N/A,FALSE,"ФИНАНСЫ";#N/A,#N/A,FALSE,"Прочие";#N/A,#N/A,FALSE,"Гаш_кредит";#N/A,#N/A,FALSE,"ФП"}</definedName>
    <definedName name="wrn.ФП_КМК." localSheetId="3" hidden="1">{#N/A,#N/A,FALSE,"Титул_ОСН";#N/A,#N/A,FALSE,"Итоги";#N/A,#N/A,FALSE,"Источники";#N/A,#N/A,FALSE,"ПрочПродажи";#N/A,#N/A,FALSE,"ЗП";#N/A,#N/A,FALSE,"Налоги";#N/A,#N/A,FALSE,"Энерго";#N/A,#N/A,FALSE,"Сырьё";#N/A,#N/A,FALSE,"Снабжение";#N/A,#N/A,FALSE,"Оборудование";#N/A,#N/A,FALSE,"Транспорт";#N/A,#N/A,FALSE,"Коммерция";#N/A,#N/A,FALSE,"ТЕК_РЕМ";#N/A,#N/A,FALSE,"КАП_РЕМ";#N/A,#N/A,FALSE,"КАП_СТР";#N/A,#N/A,FALSE,"НИОКР";#N/A,#N/A,FALSE,"Кадры";#N/A,#N/A,FALSE,"СОЦ";#N/A,#N/A,FALSE,"НепромПр";#N/A,#N/A,FALSE,"ФИНАНСЫ";#N/A,#N/A,FALSE,"Прочие";#N/A,#N/A,FALSE,"Гаш_кредит";#N/A,#N/A,FALSE,"ФП"}</definedName>
    <definedName name="wrn.ФП_КМК." localSheetId="4" hidden="1">{#N/A,#N/A,FALSE,"Титул_ОСН";#N/A,#N/A,FALSE,"Итоги";#N/A,#N/A,FALSE,"Источники";#N/A,#N/A,FALSE,"ПрочПродажи";#N/A,#N/A,FALSE,"ЗП";#N/A,#N/A,FALSE,"Налоги";#N/A,#N/A,FALSE,"Энерго";#N/A,#N/A,FALSE,"Сырьё";#N/A,#N/A,FALSE,"Снабжение";#N/A,#N/A,FALSE,"Оборудование";#N/A,#N/A,FALSE,"Транспорт";#N/A,#N/A,FALSE,"Коммерция";#N/A,#N/A,FALSE,"ТЕК_РЕМ";#N/A,#N/A,FALSE,"КАП_РЕМ";#N/A,#N/A,FALSE,"КАП_СТР";#N/A,#N/A,FALSE,"НИОКР";#N/A,#N/A,FALSE,"Кадры";#N/A,#N/A,FALSE,"СОЦ";#N/A,#N/A,FALSE,"НепромПр";#N/A,#N/A,FALSE,"ФИНАНСЫ";#N/A,#N/A,FALSE,"Прочие";#N/A,#N/A,FALSE,"Гаш_кредит";#N/A,#N/A,FALSE,"ФП"}</definedName>
    <definedName name="wrn.ФП_КМК." hidden="1">{#N/A,#N/A,FALSE,"Титул_ОСН";#N/A,#N/A,FALSE,"Итоги";#N/A,#N/A,FALSE,"Источники";#N/A,#N/A,FALSE,"ПрочПродажи";#N/A,#N/A,FALSE,"ЗП";#N/A,#N/A,FALSE,"Налоги";#N/A,#N/A,FALSE,"Энерго";#N/A,#N/A,FALSE,"Сырьё";#N/A,#N/A,FALSE,"Снабжение";#N/A,#N/A,FALSE,"Оборудование";#N/A,#N/A,FALSE,"Транспорт";#N/A,#N/A,FALSE,"Коммерция";#N/A,#N/A,FALSE,"ТЕК_РЕМ";#N/A,#N/A,FALSE,"КАП_РЕМ";#N/A,#N/A,FALSE,"КАП_СТР";#N/A,#N/A,FALSE,"НИОКР";#N/A,#N/A,FALSE,"Кадры";#N/A,#N/A,FALSE,"СОЦ";#N/A,#N/A,FALSE,"НепромПр";#N/A,#N/A,FALSE,"ФИНАНСЫ";#N/A,#N/A,FALSE,"Прочие";#N/A,#N/A,FALSE,"Гаш_кредит";#N/A,#N/A,FALSE,"ФП"}</definedName>
    <definedName name="ww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ww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ww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ww" localSheetId="4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ww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www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www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www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www" localSheetId="4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www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xoz_r">#REF!</definedName>
    <definedName name="Year">#REF!</definedName>
    <definedName name="yy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yy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yy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yy" localSheetId="4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yy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Z_0DD4EB58_0647_11D5_A6F7_00508B654A95_.wvu.Cols" localSheetId="1" hidden="1">#REF!,#REF!,#REF!,#REF!,#REF!</definedName>
    <definedName name="Z_0DD4EB58_0647_11D5_A6F7_00508B654A95_.wvu.Cols" hidden="1">#REF!,#REF!,#REF!,#REF!,#REF!</definedName>
    <definedName name="Z_10435A81_C305_11D5_A6F8_009027BEE0E0_.wvu.Cols" hidden="1">#REF!,#REF!,#REF!</definedName>
    <definedName name="Z_10435A81_C305_11D5_A6F8_009027BEE0E0_.wvu.FilterData" hidden="1">#REF!</definedName>
    <definedName name="Z_10435A81_C305_11D5_A6F8_009027BEE0E0_.wvu.PrintArea" hidden="1">#REF!</definedName>
    <definedName name="Z_10435A81_C305_11D5_A6F8_009027BEE0E0_.wvu.PrintTitles" hidden="1">#REF!</definedName>
    <definedName name="Z_10435A81_C305_11D5_A6F8_009027BEE0E0_.wvu.Rows" hidden="1">#REF!,#REF!</definedName>
    <definedName name="Z_2804E4BB_ED21_11D4_A6F8_00508B654B8B_.wvu.Cols" hidden="1">#REF!,#REF!,#REF!</definedName>
    <definedName name="Z_2804E4BB_ED21_11D4_A6F8_00508B654B8B_.wvu.FilterData" hidden="1">#REF!</definedName>
    <definedName name="Z_2804E4BB_ED21_11D4_A6F8_00508B654B8B_.wvu.PrintArea" hidden="1">#REF!</definedName>
    <definedName name="Z_2804E4BB_ED21_11D4_A6F8_00508B654B8B_.wvu.Rows" hidden="1">#REF!,#REF!</definedName>
    <definedName name="Z_5A868EA0_ED63_11D4_A6F8_009027BEE0E0_.wvu.Cols" hidden="1">#REF!,#REF!,#REF!</definedName>
    <definedName name="Z_5A868EA0_ED63_11D4_A6F8_009027BEE0E0_.wvu.FilterData" hidden="1">#REF!</definedName>
    <definedName name="Z_5A868EA0_ED63_11D4_A6F8_009027BEE0E0_.wvu.PrintArea" hidden="1">#REF!</definedName>
    <definedName name="Z_5A868EA0_ED63_11D4_A6F8_009027BEE0E0_.wvu.Rows" hidden="1">#REF!,#REF!</definedName>
    <definedName name="Z_6E40955B_C2F5_11D5_A6F7_009027BEE7F1_.wvu.Cols" hidden="1">#REF!,#REF!,#REF!</definedName>
    <definedName name="Z_6E40955B_C2F5_11D5_A6F7_009027BEE7F1_.wvu.FilterData" hidden="1">#REF!</definedName>
    <definedName name="Z_6E40955B_C2F5_11D5_A6F7_009027BEE7F1_.wvu.PrintArea" hidden="1">#REF!</definedName>
    <definedName name="Z_6E40955B_C2F5_11D5_A6F7_009027BEE7F1_.wvu.PrintTitles" hidden="1">#REF!</definedName>
    <definedName name="Z_6E40955B_C2F5_11D5_A6F7_009027BEE7F1_.wvu.Rows" hidden="1">#REF!,#REF!</definedName>
    <definedName name="Z_901DD601_3312_11D5_8F89_00010215A1CA_.wvu.Rows" hidden="1">#REF!,#REF!</definedName>
    <definedName name="Z_A158D6E1_ED44_11D4_A6F7_00508B654028_.wvu.Cols" hidden="1">#REF!,#REF!</definedName>
    <definedName name="Z_A158D6E1_ED44_11D4_A6F7_00508B654028_.wvu.FilterData" hidden="1">#REF!</definedName>
    <definedName name="Z_A158D6E1_ED44_11D4_A6F7_00508B654028_.wvu.PrintArea" hidden="1">#REF!</definedName>
    <definedName name="Z_A158D6E1_ED44_11D4_A6F7_00508B654028_.wvu.Rows" hidden="1">#REF!,#REF!</definedName>
    <definedName name="Z_ADA92181_C3E4_11D5_A6F7_00508B6A7686_.wvu.Cols" hidden="1">#REF!,#REF!,#REF!</definedName>
    <definedName name="Z_ADA92181_C3E4_11D5_A6F7_00508B6A7686_.wvu.FilterData" hidden="1">#REF!</definedName>
    <definedName name="Z_ADA92181_C3E4_11D5_A6F7_00508B6A7686_.wvu.PrintArea" hidden="1">#REF!</definedName>
    <definedName name="Z_ADA92181_C3E4_11D5_A6F7_00508B6A7686_.wvu.PrintTitles" hidden="1">#REF!</definedName>
    <definedName name="Z_ADA92181_C3E4_11D5_A6F7_00508B6A7686_.wvu.Rows" hidden="1">#REF!,#REF!</definedName>
    <definedName name="Z_D4FBBAF2_ED2F_11D4_A6F7_00508B6540C5_.wvu.FilterData" hidden="1">#REF!</definedName>
    <definedName name="Z_D9E68341_C2F0_11D5_A6F7_00508B6540C5_.wvu.Cols" hidden="1">#REF!,#REF!,#REF!</definedName>
    <definedName name="Z_D9E68341_C2F0_11D5_A6F7_00508B6540C5_.wvu.FilterData" hidden="1">#REF!</definedName>
    <definedName name="Z_D9E68341_C2F0_11D5_A6F7_00508B6540C5_.wvu.PrintArea" hidden="1">#REF!</definedName>
    <definedName name="Z_D9E68341_C2F0_11D5_A6F7_00508B6540C5_.wvu.PrintTitles" hidden="1">#REF!</definedName>
    <definedName name="Z_D9E68341_C2F0_11D5_A6F7_00508B6540C5_.wvu.Rows" hidden="1">#REF!</definedName>
    <definedName name="а">[38]полугодие!$AB$1</definedName>
    <definedName name="а_пять">[39]план!$X$1</definedName>
    <definedName name="а1">[38]полугодие!$AF$1</definedName>
    <definedName name="а14">[38]Вып.П.П.!$C$24</definedName>
    <definedName name="а15">[38]Вып.П.П.!$C$25</definedName>
    <definedName name="аа1">[38]База!$A$3:$IV$3</definedName>
    <definedName name="аа3">[38]База!$A$5:$IV$5</definedName>
    <definedName name="ааа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ааа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ааа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ааа" localSheetId="4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ааа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авыав" localSheetId="1" hidden="1">{"Страница 1",#N/A,FALSE,"Модель Интенсивника";"Страница 3",#N/A,FALSE,"Модель Интенсивника"}</definedName>
    <definedName name="авыав" localSheetId="2" hidden="1">{"Страница 1",#N/A,FALSE,"Модель Интенсивника";"Страница 3",#N/A,FALSE,"Модель Интенсивника"}</definedName>
    <definedName name="авыав" localSheetId="3" hidden="1">{"Страница 1",#N/A,FALSE,"Модель Интенсивника";"Страница 3",#N/A,FALSE,"Модель Интенсивника"}</definedName>
    <definedName name="авыав" localSheetId="4" hidden="1">{"Страница 1",#N/A,FALSE,"Модель Интенсивника";"Страница 3",#N/A,FALSE,"Модель Интенсивника"}</definedName>
    <definedName name="авыав" hidden="1">{"Страница 1",#N/A,FALSE,"Модель Интенсивника";"Страница 3",#N/A,FALSE,"Модель Интенсивника"}</definedName>
    <definedName name="авыпа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авыпа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авыпа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авыпа" localSheetId="4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авыпа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алюмошл._тонн">[8]январь!$B$57</definedName>
    <definedName name="амортизация">[8]январь!$D$77</definedName>
    <definedName name="анализ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анализ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анализ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анализ" localSheetId="4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анализ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анализ2">#REF!</definedName>
    <definedName name="анблоки">[40]заявка_на_произ!$A$115:$IV$115</definedName>
    <definedName name="анблоки_вн">#REF!</definedName>
    <definedName name="анблоки_ВСЕГО">#REF!</definedName>
    <definedName name="анблоки_РА">#REF!</definedName>
    <definedName name="аоаонеао">#REF!</definedName>
    <definedName name="апрель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апрель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апрель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апрель" localSheetId="4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апрель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аптрвпеоньшьветроек6" localSheetId="1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аптрвпеоньшьветроек6" localSheetId="2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аптрвпеоньшьветроек6" localSheetId="3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аптрвпеоньшьветроек6" localSheetId="4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аптрвпеоньшьветроек6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апыми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апыми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апыми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апыми" localSheetId="4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апыми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аренда_ваг">'[41]цены цехов'!$D$30</definedName>
    <definedName name="Арендая_плата">#REF!</definedName>
    <definedName name="АТП">[39]план!$G$2044</definedName>
    <definedName name="б" localSheetId="1">'Долгосрочные параметры'!б</definedName>
    <definedName name="б" localSheetId="2">'Полезный отпуск тепл. энергии'!б</definedName>
    <definedName name="б" localSheetId="3">'Полезный отпуск теплоносителя'!б</definedName>
    <definedName name="б" localSheetId="4">'Смета расходов 2018'!б</definedName>
    <definedName name="б">'Полезный отпуск тепл. энергии'!б</definedName>
    <definedName name="ба">[38]База!$A$1:$IV$40</definedName>
    <definedName name="база">#REF!</definedName>
    <definedName name="база_2">#REF!</definedName>
    <definedName name="_xlnm.Database">#REF!</definedName>
    <definedName name="база1">#REF!</definedName>
    <definedName name="база2">#REF!</definedName>
    <definedName name="база3">#REF!</definedName>
    <definedName name="Бакал">[8]январь!$D$22</definedName>
    <definedName name="Бакал._тонн">[8]январь!$B$22</definedName>
    <definedName name="Бакал._ЦЕНА">[8]январь!$C$22</definedName>
    <definedName name="БАЛ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БАЛ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БАЛ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БАЛ" localSheetId="4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БАЛ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баланс">[42]Баланс!$A$1:$IV$705</definedName>
    <definedName name="балансовая">#REF!</definedName>
    <definedName name="ббб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ббб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ббб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ббб" localSheetId="4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ббб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бой_огнеуп">[43]производство!$B$64</definedName>
    <definedName name="БП1">'[20]Balance Sh+Indices'!#REF!</definedName>
    <definedName name="бтаб">[38]База!$B$3:$HO$39</definedName>
    <definedName name="Бюджет_ОАО__СУАЛ">#REF!</definedName>
    <definedName name="в" localSheetId="1">'Долгосрочные параметры'!в</definedName>
    <definedName name="в" localSheetId="2">'Полезный отпуск тепл. энергии'!в</definedName>
    <definedName name="в" localSheetId="3">'Полезный отпуск теплоносителя'!в</definedName>
    <definedName name="в" localSheetId="4">'Смета расходов 2018'!в</definedName>
    <definedName name="в">'Полезный отпуск тепл. энергии'!в</definedName>
    <definedName name="в23ё" localSheetId="1">'Долгосрочные параметры'!в23ё</definedName>
    <definedName name="в23ё" localSheetId="2">'Полезный отпуск тепл. энергии'!в23ё</definedName>
    <definedName name="в23ё" localSheetId="3">'Полезный отпуск теплоносителя'!в23ё</definedName>
    <definedName name="в23ё" localSheetId="4">'Смета расходов 2018'!в23ё</definedName>
    <definedName name="в23ё">'Полезный отпуск тепл. энергии'!в23ё</definedName>
    <definedName name="В779" localSheetId="1">#REF!</definedName>
    <definedName name="В779">#REF!</definedName>
    <definedName name="ва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а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а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а" localSheetId="4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а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алП1" localSheetId="1">'[20]Balance Sh+Indices'!#REF!</definedName>
    <definedName name="ВалП1">'[20]Balance Sh+Indices'!#REF!</definedName>
    <definedName name="ванадий_колич">[39]план!$C$42</definedName>
    <definedName name="ванадий_приход">[39]план!$G$42</definedName>
    <definedName name="вапке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апке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апке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апке" localSheetId="4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апке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ар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ар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ар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ар" localSheetId="4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ар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ас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ас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ас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ас" localSheetId="4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ас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в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в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в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в" localSheetId="4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в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ваап" localSheetId="1">{0.1;0;0.382758620689655;0;0;0;0.258620689655172;0;0.258620689655172}</definedName>
    <definedName name="вваап" localSheetId="2">{0.1;0;0.382758620689655;0;0;0;0.258620689655172;0;0.258620689655172}</definedName>
    <definedName name="вваап" localSheetId="3">{0.1;0;0.382758620689655;0;0;0;0.258620689655172;0;0.258620689655172}</definedName>
    <definedName name="вваап" localSheetId="4">{0.1;0;0.382758620689655;0;0;0;0.258620689655172;0;0.258620689655172}</definedName>
    <definedName name="вваап">{0.1;0;0.382758620689655;0;0;0;0.258620689655172;0;0.258620689655172}</definedName>
    <definedName name="вввв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ввв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ввв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ввв" localSheetId="4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ввв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вввв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вввв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вввв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вввв" localSheetId="4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вввв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ГОК">[8]январь!$D$18</definedName>
    <definedName name="ВГОК_тонн">[8]январь!$B$18</definedName>
    <definedName name="внепроиз_расходы">[8]январь!$D$83</definedName>
    <definedName name="вода">'[41]цены цехов'!$D$5</definedName>
    <definedName name="вода_НТМК">'[41]цены цехов'!$D$10</definedName>
    <definedName name="вода_обор.">'[41]цены цехов'!$D$17</definedName>
    <definedName name="вода_свежая">'[41]цены цехов'!$D$16</definedName>
    <definedName name="водоотлив_Магн.">'[41]цены цехов'!$D$35</definedName>
    <definedName name="возвраты">[8]январь!$D$84</definedName>
    <definedName name="восемь">[44]январь!$B$32</definedName>
    <definedName name="ВР1">'[20]Balance Sh+Indices'!#REF!</definedName>
    <definedName name="ВРО1">'[20]Balance Sh+Indices'!#REF!</definedName>
    <definedName name="ВРУ_цена">[8]январь!$C$18</definedName>
    <definedName name="всад">[38]Вып.П.П.!$C$25</definedName>
    <definedName name="вск_вн">#REF!</definedName>
    <definedName name="вск_ВСЕГО">#REF!</definedName>
    <definedName name="вспомог">[8]январь!$D$66</definedName>
    <definedName name="второй">#REF!</definedName>
    <definedName name="выв">#REF!</definedName>
    <definedName name="выф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ыф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ыф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ыф" localSheetId="4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ыф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ыходКХП">0.6790118</definedName>
    <definedName name="Г" localSheetId="1">'Долгосрочные параметры'!Г</definedName>
    <definedName name="Г" localSheetId="2">'Полезный отпуск тепл. энергии'!Г</definedName>
    <definedName name="Г" localSheetId="3">'Полезный отпуск теплоносителя'!Г</definedName>
    <definedName name="Г" localSheetId="4">'Смета расходов 2018'!Г</definedName>
    <definedName name="Г">'Полезный отпуск тепл. энергии'!Г</definedName>
    <definedName name="газ">[39]план!$G$2474</definedName>
    <definedName name="газ_кокс">#REF!</definedName>
    <definedName name="газ_тонн">[8]январь!$B$71</definedName>
    <definedName name="газ_цена">[8]январь!$C$71</definedName>
    <definedName name="ГБРУ">[8]январь!$D$17</definedName>
    <definedName name="ГБРУ_тонн">[8]январь!$B$17</definedName>
    <definedName name="ГБРУ_цена">[8]январь!$C$17</definedName>
    <definedName name="генплан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генплан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генплан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генплан" localSheetId="4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генплан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глиноз_шлак_тонн">#REF!</definedName>
    <definedName name="глинозем._шлак">#REF!</definedName>
    <definedName name="гн" localSheetId="1">'Долгосрочные параметры'!гн</definedName>
    <definedName name="гн" localSheetId="2">'Полезный отпуск тепл. энергии'!гн</definedName>
    <definedName name="гн" localSheetId="3">'Полезный отпуск теплоносителя'!гн</definedName>
    <definedName name="гн" localSheetId="4">'Смета расходов 2018'!гн</definedName>
    <definedName name="гн">'Полезный отпуск тепл. энергии'!гн</definedName>
    <definedName name="ГОД" localSheetId="1">'Долгосрочные параметры'!ГОД</definedName>
    <definedName name="ГОД" localSheetId="2">'Полезный отпуск тепл. энергии'!ГОД</definedName>
    <definedName name="ГОД" localSheetId="3">'Полезный отпуск теплоносителя'!ГОД</definedName>
    <definedName name="ГОД" localSheetId="4">'Смета расходов 2018'!ГОД</definedName>
    <definedName name="ГОД">'Полезный отпуск тепл. энергии'!ГОД</definedName>
    <definedName name="Гольцов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Гольцов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Гольцов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Гольцов" localSheetId="4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Гольцов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гра" localSheetId="1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гра" localSheetId="2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гра" localSheetId="3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гра" localSheetId="4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гра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граф" localSheetId="1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граф" localSheetId="2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граф" localSheetId="3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граф" localSheetId="4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граф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грузопер_ПЖТ">'[41]цены цехов'!$D$29</definedName>
    <definedName name="группировка">#REF!</definedName>
    <definedName name="ГСС">[39]план!$G$1896</definedName>
    <definedName name="ГФГ">'[41]цены цехов'!$D$52</definedName>
    <definedName name="д" localSheetId="1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д" localSheetId="2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д" localSheetId="3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д" localSheetId="4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д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да1">#REF!</definedName>
    <definedName name="да2">#REF!</definedName>
    <definedName name="да3">#REF!</definedName>
    <definedName name="дар">[38]Вып.П.П.!$D$2</definedName>
    <definedName name="дар1">#REF!</definedName>
    <definedName name="дат">#REF!</definedName>
    <definedName name="дата_1">[38]Вып.П.П.!$D$2</definedName>
    <definedName name="дата_11">[38]Вып.П.П.!$D$7</definedName>
    <definedName name="дата_111">[38]Вып.П.П.!$D$2</definedName>
    <definedName name="дата_2">[38]Вып.П.П.!$E$1</definedName>
    <definedName name="дата_2_2">#REF!</definedName>
    <definedName name="дата_2_2_">#REF!</definedName>
    <definedName name="дата_3">[38]Вып.П.П.!$F$1</definedName>
    <definedName name="дата_4">#REF!</definedName>
    <definedName name="дата_5">#REF!</definedName>
    <definedName name="дата_г">#REF!</definedName>
    <definedName name="дата_гг">#REF!</definedName>
    <definedName name="дата_м">[38]кварталы!#REF!</definedName>
    <definedName name="дата_с">#REF!</definedName>
    <definedName name="дата_с_2">#REF!</definedName>
    <definedName name="дата_спрг">#REF!</definedName>
    <definedName name="дата_сс">#REF!</definedName>
    <definedName name="дата_фев">[38]кварталы!#REF!</definedName>
    <definedName name="дата_янв">[38]кварталы!#REF!</definedName>
    <definedName name="дата_январь">[38]кварталы!#REF!</definedName>
    <definedName name="дата01">#REF!</definedName>
    <definedName name="дата02">#REF!</definedName>
    <definedName name="дата03">#REF!</definedName>
    <definedName name="дата04">#REF!</definedName>
    <definedName name="дата05">#REF!</definedName>
    <definedName name="дата06">#REF!</definedName>
    <definedName name="дата07">#REF!</definedName>
    <definedName name="дата08">#REF!</definedName>
    <definedName name="дата09">#REF!</definedName>
    <definedName name="дата1">[45]сводная!#REF!</definedName>
    <definedName name="дата10">#REF!</definedName>
    <definedName name="дата11">#REF!</definedName>
    <definedName name="дата12">#REF!</definedName>
    <definedName name="дата13">#REF!</definedName>
    <definedName name="дата14">#REF!</definedName>
    <definedName name="дата15">#REF!</definedName>
    <definedName name="дата16">#REF!</definedName>
    <definedName name="дата17">#REF!</definedName>
    <definedName name="дата18">#REF!</definedName>
    <definedName name="дата19">#REF!</definedName>
    <definedName name="дата2">[45]сводная!#REF!</definedName>
    <definedName name="дата20">#REF!</definedName>
    <definedName name="дата21">#REF!</definedName>
    <definedName name="дата22">#REF!</definedName>
    <definedName name="дата3">#REF!</definedName>
    <definedName name="дач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дач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дач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дач" localSheetId="4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дач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дв">[44]январь!$B$39</definedName>
    <definedName name="два">'[46]Фин план'!#REF!</definedName>
    <definedName name="двен">[44]январь!$D$37</definedName>
    <definedName name="ддд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ддд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ддд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ддд" localSheetId="4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ддд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де" localSheetId="1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де" localSheetId="2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де" localSheetId="3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де" localSheetId="4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де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деа">[44]январь!$B$40</definedName>
    <definedName name="ДЕБИТ_кон">#REF!</definedName>
    <definedName name="ДЕБИТ_нач">#REF!</definedName>
    <definedName name="девять">[44]январь!$D$31</definedName>
    <definedName name="дес">[44]январь!$D$25</definedName>
    <definedName name="длоо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длоо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длоо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длоо" localSheetId="4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длоо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дни">#REF!</definedName>
    <definedName name="дол">#REF!</definedName>
    <definedName name="дол_Россия">[39]план!$W$2</definedName>
    <definedName name="доллар">[39]план!$W$1</definedName>
    <definedName name="доллар_единный">28.5</definedName>
    <definedName name="Доллар_Единый">33.7</definedName>
    <definedName name="долом_тонн">[8]январь!$B$51</definedName>
    <definedName name="доломит">[8]январь!$D$51</definedName>
    <definedName name="ДохДолУч1">'[20]Balance Sh+Indices'!#REF!</definedName>
    <definedName name="ДохПрРеал1">'[20]Balance Sh+Indices'!#REF!</definedName>
    <definedName name="дочки">[8]январь!$D$80</definedName>
    <definedName name="дун.спек_т">[8]январь!$B$54</definedName>
    <definedName name="дунит">[8]январь!$D$54</definedName>
    <definedName name="дунит_об._тонн">#REF!</definedName>
    <definedName name="дунит_обож.">#REF!</definedName>
    <definedName name="е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е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е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е" localSheetId="4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е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евро">[47]ФИНПЛАН!$A$6</definedName>
    <definedName name="ед_изм">#REF!</definedName>
    <definedName name="Ед1.">'[48]Balance Sheet'!#REF!</definedName>
    <definedName name="еее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еее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еее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еее" localSheetId="4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еее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жар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жар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жар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жар" localSheetId="4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жар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жж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жж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жж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жж" localSheetId="4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жж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жжж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жжж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жжж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жжж" localSheetId="4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жжж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жопа" localSheetId="1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жопа" localSheetId="2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жопа" localSheetId="3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жопа" localSheetId="4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жопа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зав_себ_7">[39]план!$L$7</definedName>
    <definedName name="_xlnm.Print_Titles" localSheetId="5">'Расчет тарифов 2018'!$7:$8</definedName>
    <definedName name="запасы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запасы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запасы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запасы" localSheetId="4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запасы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запасы1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запасы1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запасы1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запасы1" localSheetId="4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запасы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запчасти">[8]январь!$D$67</definedName>
    <definedName name="зарплата">[8]январь!$D$75</definedName>
    <definedName name="зат_7">[39]план!$E$7</definedName>
    <definedName name="зачет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зачет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зачет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зачет" localSheetId="4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зачет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земельный_налог">[8]январь!$D$90</definedName>
    <definedName name="Зпл1">'[20]Balance Sh+Indices'!#REF!</definedName>
    <definedName name="и">[38]полугодие!$AR$1</definedName>
    <definedName name="й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й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й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й" localSheetId="4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й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и1">[38]полугодие!$AV$1</definedName>
    <definedName name="известняк">[8]январь!$D$50</definedName>
    <definedName name="известняк_тонн">[8]январь!$B$50</definedName>
    <definedName name="известь">[8]январь!$D$49</definedName>
    <definedName name="известь_тонн">[8]январь!$B$49</definedName>
    <definedName name="ии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ии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ии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ии" localSheetId="4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ии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йй" localSheetId="1">'Долгосрочные параметры'!йй</definedName>
    <definedName name="йй" localSheetId="2">'Полезный отпуск тепл. энергии'!йй</definedName>
    <definedName name="йй" localSheetId="3">'Полезный отпуск теплоносителя'!йй</definedName>
    <definedName name="йй" localSheetId="4">'Смета расходов 2018'!йй</definedName>
    <definedName name="йй">'Полезный отпуск тепл. энергии'!йй</definedName>
    <definedName name="иии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иии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иии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иии" localSheetId="4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иии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ййй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ййй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ййй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ййй" localSheetId="4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ййй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Инт">'[20]Balance Sh+Indices'!#REF!</definedName>
    <definedName name="ирява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ирява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ирява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ирява" localSheetId="4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ирява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Итог3" localSheetId="1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Итог3" localSheetId="2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Итог3" localSheetId="3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Итог3" localSheetId="4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Итог3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ИТОГО">#REF!</definedName>
    <definedName name="итого_налоги">[8]январь!$D$87</definedName>
    <definedName name="ИТОГО_расчеты_по_заработной_плате">#REF!</definedName>
    <definedName name="итого_смета">[8]январь!$D$95</definedName>
    <definedName name="иу" localSheetId="1">'Долгосрочные параметры'!иу</definedName>
    <definedName name="иу" localSheetId="2">'Полезный отпуск тепл. энергии'!иу</definedName>
    <definedName name="иу" localSheetId="3">'Полезный отпуск теплоносителя'!иу</definedName>
    <definedName name="иу" localSheetId="4">'Смета расходов 2018'!иу</definedName>
    <definedName name="иу">'Полезный отпуск тепл. энергии'!иу</definedName>
    <definedName name="йц" localSheetId="1">'Долгосрочные параметры'!йц</definedName>
    <definedName name="йц" localSheetId="2">'Полезный отпуск тепл. энергии'!йц</definedName>
    <definedName name="йц" localSheetId="3">'Полезный отпуск теплоносителя'!йц</definedName>
    <definedName name="йц" localSheetId="4">'Смета расходов 2018'!йц</definedName>
    <definedName name="йц">'Полезный отпуск тепл. энергии'!йц</definedName>
    <definedName name="йцу" localSheetId="1" hidden="1">{#N/A,#N/A,TRUE,"Лист2"}</definedName>
    <definedName name="йцу" localSheetId="2" hidden="1">{#N/A,#N/A,TRUE,"Лист2"}</definedName>
    <definedName name="йцу" localSheetId="3" hidden="1">{#N/A,#N/A,TRUE,"Лист2"}</definedName>
    <definedName name="йцу" localSheetId="4" hidden="1">{#N/A,#N/A,TRUE,"Лист2"}</definedName>
    <definedName name="йцу" hidden="1">{#N/A,#N/A,TRUE,"Лист2"}</definedName>
    <definedName name="к" localSheetId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к" localSheetId="2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к" localSheetId="3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к" localSheetId="4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к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к_КУП_опл_ден">#REF!</definedName>
    <definedName name="к_КУП_опл_мет">#REF!</definedName>
    <definedName name="к_КУП_опл_откл">#REF!</definedName>
    <definedName name="к_КУП_опл_проч">#REF!</definedName>
    <definedName name="капстр_ОГП">#REF!</definedName>
    <definedName name="карбамид">#REF!</definedName>
    <definedName name="КачГОК">#REF!</definedName>
    <definedName name="КГОК">[8]январь!$D$19</definedName>
    <definedName name="КГОК_окатыши">[8]январь!$D$20</definedName>
    <definedName name="КГОК_тонн">[8]январь!$B$19</definedName>
    <definedName name="КГОК_цена">[8]январь!$C$19</definedName>
    <definedName name="КДЦ">[39]план!$I$3019</definedName>
    <definedName name="КДЦ_реал">[39]план!$G$3019</definedName>
    <definedName name="ке" localSheetId="1">'Долгосрочные параметры'!ке</definedName>
    <definedName name="ке" localSheetId="2">'Полезный отпуск тепл. энергии'!ке</definedName>
    <definedName name="ке" localSheetId="3">'Полезный отпуск теплоносителя'!ке</definedName>
    <definedName name="ке" localSheetId="4">'Смета расходов 2018'!ке</definedName>
    <definedName name="ке">'Полезный отпуск тепл. энергии'!ке</definedName>
    <definedName name="КИПиА">'[41]цены цехов'!$D$14</definedName>
    <definedName name="кк" localSheetId="1">'Долгосрочные параметры'!кк</definedName>
    <definedName name="кк" localSheetId="2">'Полезный отпуск тепл. энергии'!кк</definedName>
    <definedName name="кк" localSheetId="3">'Полезный отпуск теплоносителя'!кк</definedName>
    <definedName name="кк" localSheetId="4">'Смета расходов 2018'!кк</definedName>
    <definedName name="кк">'Полезный отпуск тепл. энергии'!кк</definedName>
    <definedName name="ккк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ккк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ккк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ккк" localSheetId="4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ккк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ККП">[39]план!$G$2360</definedName>
    <definedName name="КМЦ">[39]план!$G$3075</definedName>
    <definedName name="коды">[42]Коды!$A$1:$F$99</definedName>
    <definedName name="кокс_6">[43]производство!$B$7</definedName>
    <definedName name="кокс_КУП_оплата">#REF!</definedName>
    <definedName name="кокс_КУП_потр">#REF!</definedName>
    <definedName name="кокс_опл_ден">#REF!</definedName>
    <definedName name="кокс_опл_мет">#REF!</definedName>
    <definedName name="кокс_опл_откл">#REF!</definedName>
    <definedName name="кокс_опл_проч">#REF!</definedName>
    <definedName name="кокс_оплата">#REF!</definedName>
    <definedName name="кокс_потр">#REF!</definedName>
    <definedName name="Колбаса_сырье">#REF!</definedName>
    <definedName name="командировки">[8]январь!$D$81</definedName>
    <definedName name="коммерч_КХП">#REF!</definedName>
    <definedName name="Контрагенты">[49]Контрагенты!$A$1:$A$61</definedName>
    <definedName name="копия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копия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копия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копия" localSheetId="4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копия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Костомукша">#REF!</definedName>
    <definedName name="коэф_блоки">#REF!</definedName>
    <definedName name="коэф_глин">#REF!</definedName>
    <definedName name="коэф_кокс">#REF!</definedName>
    <definedName name="коэф_пек">#REF!</definedName>
    <definedName name="КоэфСмола">0.04306776</definedName>
    <definedName name="КП">[50]план!#REF!</definedName>
    <definedName name="КРЕДИТ_кон">#REF!</definedName>
    <definedName name="КРЕДИТ_нач">#REF!</definedName>
    <definedName name="криолит_БРАЗ_РА">#REF!</definedName>
    <definedName name="криолит_РА">#REF!</definedName>
    <definedName name="_xlnm.Criteria">#REF!</definedName>
    <definedName name="кс">[39]план!$F$19</definedName>
    <definedName name="ку" localSheetId="1">'Долгосрочные параметры'!ку</definedName>
    <definedName name="ку" localSheetId="2">'Полезный отпуск тепл. энергии'!ку</definedName>
    <definedName name="ку" localSheetId="3">'Полезный отпуск теплоносителя'!ку</definedName>
    <definedName name="ку" localSheetId="4">'Смета расходов 2018'!ку</definedName>
    <definedName name="ку">'Полезный отпуск тепл. энергии'!ку</definedName>
    <definedName name="куг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куг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куг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куг" localSheetId="4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куг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КУП_опл_ден">#REF!</definedName>
    <definedName name="КУП_опл_мет">#REF!</definedName>
    <definedName name="КУП_опл_откл">#REF!</definedName>
    <definedName name="КУП_опл_проч">#REF!</definedName>
    <definedName name="КУП_оплата">#REF!</definedName>
    <definedName name="КУП_потр">#REF!</definedName>
    <definedName name="курс">'[51]Расчет сырья'!$B$1</definedName>
    <definedName name="Курс_евро">'[52]3-26'!$D$2</definedName>
    <definedName name="курс_тек">#REF!</definedName>
    <definedName name="КурсATS">#REF!</definedName>
    <definedName name="КурсDM">#REF!</definedName>
    <definedName name="КурсFM">#REF!</definedName>
    <definedName name="КурсUSD">#REF!</definedName>
    <definedName name="КурсР1">'[20]Balance Sh+Indices'!#REF!</definedName>
    <definedName name="КФ">[50]план!#REF!</definedName>
    <definedName name="КХВ">[53]январь!$B$26</definedName>
    <definedName name="КХП">[39]план!$G$2991</definedName>
    <definedName name="КХП_пл_реал">#REF!</definedName>
    <definedName name="КХП_план_реал">#REF!</definedName>
    <definedName name="КХП_пост_ден">#REF!</definedName>
    <definedName name="КХП_пост_металл">#REF!</definedName>
    <definedName name="КХП_пост_откл">#REF!</definedName>
    <definedName name="КХП_пост_проч">#REF!</definedName>
    <definedName name="КХП_поступл">#REF!</definedName>
    <definedName name="кэн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кэн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кэн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кэн" localSheetId="4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кэн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л" localSheetId="1">'Долгосрочные параметры'!л</definedName>
    <definedName name="л" localSheetId="2">'Полезный отпуск тепл. энергии'!л</definedName>
    <definedName name="л" localSheetId="3">'Полезный отпуск теплоносителя'!л</definedName>
    <definedName name="л" localSheetId="4">'Смета расходов 2018'!л</definedName>
    <definedName name="л">'Полезный отпуск тепл. энергии'!л</definedName>
    <definedName name="л460202" localSheetId="1">#REF!</definedName>
    <definedName name="л460202">#REF!</definedName>
    <definedName name="л460203" localSheetId="1">#REF!</definedName>
    <definedName name="л460203">#REF!</definedName>
    <definedName name="л460204">#REF!</definedName>
    <definedName name="л460205">#REF!</definedName>
    <definedName name="л460302">#REF!</definedName>
    <definedName name="л460305">#REF!</definedName>
    <definedName name="л460401">#REF!</definedName>
    <definedName name="л460402">#REF!</definedName>
    <definedName name="л460404">#REF!</definedName>
    <definedName name="л460405">#REF!</definedName>
    <definedName name="ЛГОК_тонн">#REF!</definedName>
    <definedName name="лд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лд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лд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лд" localSheetId="4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лд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лена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лена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лена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лена" localSheetId="4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лена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лист1">#REF!</definedName>
    <definedName name="лист460105">#REF!</definedName>
    <definedName name="лист460201">#REF!</definedName>
    <definedName name="лл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лл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лл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лл" localSheetId="4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лл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ллл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ллл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ллл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ллл" localSheetId="4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ллл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лом">[8]январь!$D$58</definedName>
    <definedName name="лом_ВСЕГО">#REF!</definedName>
    <definedName name="лом_т">[8]январь!$B$58</definedName>
    <definedName name="лом_тонн">[39]план!$C$82</definedName>
    <definedName name="ЛП">[50]план!#REF!</definedName>
    <definedName name="ЛФ">[50]план!#REF!</definedName>
    <definedName name="льп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льп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льп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льп" localSheetId="4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льп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м">[38]кварталы!$T$1</definedName>
    <definedName name="м_1">[38]полугодие!$AJ$1</definedName>
    <definedName name="м_8">[38]полугодие!$AN$1</definedName>
    <definedName name="м1">[38]кварталы!$X$1</definedName>
    <definedName name="ма">[38]полугодие!$AJ$1</definedName>
    <definedName name="ма1">[38]полугодие!$AN$1</definedName>
    <definedName name="магн.пор._т">[8]январь!$B$53</definedName>
    <definedName name="магнезит">[8]январь!$D$53</definedName>
    <definedName name="марг.агл_т">[8]январь!$B$55</definedName>
    <definedName name="марг_аглом">[8]январь!$D$55</definedName>
    <definedName name="март">[38]кварталы!#REF!</definedName>
    <definedName name="масштаб">[8]январь!$F$1</definedName>
    <definedName name="масштаб1">'[54]IN_BS_(ф)'!$H$3</definedName>
    <definedName name="Мау_опл_ден">'[17]Фин план'!#REF!</definedName>
    <definedName name="Мау_опл_мет">'[17]Фин план'!#REF!</definedName>
    <definedName name="Мау_опл_откл">'[17]Фин план'!#REF!</definedName>
    <definedName name="Мау_опл_проч">'[17]Фин план'!#REF!</definedName>
    <definedName name="Мау_оплата">'[17]Фин план'!#REF!</definedName>
    <definedName name="Мау_потр">'[17]Фин план'!#REF!</definedName>
    <definedName name="Махалов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Махалов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Махалов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Махалов" localSheetId="4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Махалов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МГОК">[8]январь!$D$21</definedName>
    <definedName name="МГОК_тонн">[8]январь!$B$21</definedName>
    <definedName name="МГОК_цена">[8]январь!$C$21</definedName>
    <definedName name="мес">[8]январь!$U$1</definedName>
    <definedName name="месяц">#REF!</definedName>
    <definedName name="Месяц_Год">[55]Нормы!$C$3</definedName>
    <definedName name="месяц1">'[56]3-01'!#REF!</definedName>
    <definedName name="металл_тонн">[39]план!$C$28</definedName>
    <definedName name="механ">[39]план!$G$3061</definedName>
    <definedName name="мехцех_РМП">'[41]цены цехов'!$D$26</definedName>
    <definedName name="мит" localSheetId="1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мит" localSheetId="2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мит" localSheetId="3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мит" localSheetId="4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мит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мм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мм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мм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мм" localSheetId="4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мм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ммм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ммм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ммм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ммм" localSheetId="4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ммм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МПС_опл_ден">#REF!</definedName>
    <definedName name="МПС_опл_металл">#REF!</definedName>
    <definedName name="МПС_опл_откл">#REF!</definedName>
    <definedName name="МПС_опл_проч">#REF!</definedName>
    <definedName name="МПС_оплата">#REF!</definedName>
    <definedName name="МПС_потр">#REF!</definedName>
    <definedName name="мым" localSheetId="1">'Долгосрочные параметры'!мым</definedName>
    <definedName name="мым" localSheetId="2">'Полезный отпуск тепл. энергии'!мым</definedName>
    <definedName name="мым" localSheetId="3">'Полезный отпуск теплоносителя'!мым</definedName>
    <definedName name="мым" localSheetId="4">'Смета расходов 2018'!мым</definedName>
    <definedName name="мым">'Полезный отпуск тепл. энергии'!мым</definedName>
    <definedName name="н" localSheetId="1">#REF!</definedName>
    <definedName name="н">#REF!</definedName>
    <definedName name="НазваниеДЕМ" localSheetId="1">#REF!</definedName>
    <definedName name="НазваниеДЕМ">#REF!</definedName>
    <definedName name="НазваниеЕАР">#REF!</definedName>
    <definedName name="НазваниеЕАРес">#REF!</definedName>
    <definedName name="НазваниеЕАТр">#REF!</definedName>
    <definedName name="НазваниеЕАХ">'[57]ЗСМК-ЕАХ'!$G$1</definedName>
    <definedName name="НазваниеЕУК">#REF!</definedName>
    <definedName name="НазваниеКач">[58]СводЕАХ!$A$46</definedName>
    <definedName name="НазваниеКСК">#REF!</definedName>
    <definedName name="НазваниеФТТ">[58]СводЕАХ!$A$9</definedName>
    <definedName name="Нал1">'[20]Balance Sh+Indices'!#REF!</definedName>
    <definedName name="налог">'[59]Потребность в прибыли'!$F$110</definedName>
    <definedName name="Налоги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Налоги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Налоги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Налоги" localSheetId="4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Налоги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ната">#REF!</definedName>
    <definedName name="наташа">#REF!</definedName>
    <definedName name="наценка_FTD_2">30%</definedName>
    <definedName name="начисл">#REF!</definedName>
    <definedName name="НДС">#REF!</definedName>
    <definedName name="непнен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непнен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непнен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непнен" localSheetId="4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непнен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нераспределенная">#REF!</definedName>
    <definedName name="неформ_маг">[43]производство!$B$63</definedName>
    <definedName name="неформ_шам">[43]производство!$B$62</definedName>
    <definedName name="НЗП">#REF!</definedName>
    <definedName name="ннн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ннн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ннн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ннн" localSheetId="4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ннн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НО_опл_ден">#REF!</definedName>
    <definedName name="НО_опл_мет">#REF!</definedName>
    <definedName name="НО_опл_откл">#REF!</definedName>
    <definedName name="НО_опл_проч">#REF!</definedName>
    <definedName name="НО_оплата">#REF!</definedName>
    <definedName name="НО_потр">#REF!</definedName>
    <definedName name="НоваяОборотка_Лист1_Таблица">#REF!</definedName>
    <definedName name="новое">'[46]Фин план'!#REF!</definedName>
    <definedName name="Номер">#REF!</definedName>
    <definedName name="норма">[38]Вып.П.П.!$E$8</definedName>
    <definedName name="НТУ">#REF!</definedName>
    <definedName name="о" localSheetId="1">'Долгосрочные параметры'!о</definedName>
    <definedName name="о" localSheetId="2">'Полезный отпуск тепл. энергии'!о</definedName>
    <definedName name="о" localSheetId="3">'Полезный отпуск теплоносителя'!о</definedName>
    <definedName name="о" localSheetId="4">'Смета расходов 2018'!о</definedName>
    <definedName name="о">'Полезный отпуск тепл. энергии'!о</definedName>
    <definedName name="о_29">[39]план!$P$45</definedName>
    <definedName name="о_36">[39]план!$P$48</definedName>
    <definedName name="о_37">[39]план!$P$50</definedName>
    <definedName name="о_38">[39]план!$P$54</definedName>
    <definedName name="о_42">[39]план!$P$58</definedName>
    <definedName name="о_46">[39]план!$P$62</definedName>
    <definedName name="о_47">[39]план!$P$63</definedName>
    <definedName name="о_50">[39]план!$P$66</definedName>
    <definedName name="о_54">[39]план!$P$70</definedName>
    <definedName name="о_58">[39]план!$P$74</definedName>
    <definedName name="о_62">[39]план!$P$78</definedName>
    <definedName name="о_всего">#REF!</definedName>
    <definedName name="о_имп_опл_ден">'[17]Фин план'!#REF!</definedName>
    <definedName name="о_имп_опл_мет">'[17]Фин план'!#REF!</definedName>
    <definedName name="о_имп_опл_откл">'[17]Фин план'!#REF!</definedName>
    <definedName name="о_имп_опл_проч">'[17]Фин план'!#REF!</definedName>
    <definedName name="о_имп_оплата">'[17]Фин план'!#REF!</definedName>
    <definedName name="о_имп_потр">'[17]Фин план'!#REF!</definedName>
    <definedName name="о_руб_ден">'[17]Фин план'!#REF!</definedName>
    <definedName name="о_руб_опл_мет">'[17]Фин план'!#REF!</definedName>
    <definedName name="о_руб_опл_откл">'[17]Фин план'!#REF!</definedName>
    <definedName name="о_руб_опл_проч">'[17]Фин план'!#REF!</definedName>
    <definedName name="о_руб_оплата">'[17]Фин план'!#REF!</definedName>
    <definedName name="о_руб_потр">'[17]Фин план'!#REF!</definedName>
    <definedName name="о_сметы">#REF!</definedName>
    <definedName name="о1">#REF!</definedName>
    <definedName name="о10">#REF!</definedName>
    <definedName name="о100">#REF!</definedName>
    <definedName name="о101">#REF!</definedName>
    <definedName name="о102">#REF!</definedName>
    <definedName name="о103">#REF!</definedName>
    <definedName name="о104">#REF!</definedName>
    <definedName name="о105">#REF!</definedName>
    <definedName name="о106">#REF!</definedName>
    <definedName name="о107">#REF!</definedName>
    <definedName name="о108">#REF!</definedName>
    <definedName name="о109">#REF!</definedName>
    <definedName name="о11">#REF!</definedName>
    <definedName name="о110">#REF!</definedName>
    <definedName name="о111">#REF!</definedName>
    <definedName name="о12">#REF!</definedName>
    <definedName name="о13">#REF!</definedName>
    <definedName name="о14">#REF!</definedName>
    <definedName name="о15">#REF!</definedName>
    <definedName name="о16">#REF!</definedName>
    <definedName name="о17">#REF!</definedName>
    <definedName name="о18">#REF!</definedName>
    <definedName name="о19">#REF!</definedName>
    <definedName name="о2">#REF!</definedName>
    <definedName name="о20">#REF!</definedName>
    <definedName name="о21">#REF!</definedName>
    <definedName name="о22">#REF!</definedName>
    <definedName name="о23">#REF!</definedName>
    <definedName name="о24">#REF!</definedName>
    <definedName name="о25">#REF!</definedName>
    <definedName name="о26">#REF!</definedName>
    <definedName name="о27">#REF!</definedName>
    <definedName name="о28">#REF!</definedName>
    <definedName name="о29">#REF!</definedName>
    <definedName name="о3">#REF!</definedName>
    <definedName name="о30">#REF!</definedName>
    <definedName name="о31">#REF!</definedName>
    <definedName name="о32">#REF!</definedName>
    <definedName name="о33">#REF!</definedName>
    <definedName name="о34">#REF!</definedName>
    <definedName name="о35">#REF!</definedName>
    <definedName name="о36">#REF!</definedName>
    <definedName name="о37">#REF!</definedName>
    <definedName name="о38">#REF!</definedName>
    <definedName name="о39">#REF!</definedName>
    <definedName name="о4">#REF!</definedName>
    <definedName name="о40">#REF!</definedName>
    <definedName name="о41">#REF!</definedName>
    <definedName name="о42">#REF!</definedName>
    <definedName name="о43">#REF!</definedName>
    <definedName name="о44">#REF!</definedName>
    <definedName name="о45">#REF!</definedName>
    <definedName name="о46">#REF!</definedName>
    <definedName name="о47">#REF!</definedName>
    <definedName name="о48">#REF!</definedName>
    <definedName name="о49">#REF!</definedName>
    <definedName name="о5">#REF!</definedName>
    <definedName name="о50">'[60]Сводная по цехам'!#REF!</definedName>
    <definedName name="о51">#REF!</definedName>
    <definedName name="о52">#REF!</definedName>
    <definedName name="о53">#REF!</definedName>
    <definedName name="о54">#REF!</definedName>
    <definedName name="о55">#REF!</definedName>
    <definedName name="о56">#REF!</definedName>
    <definedName name="о57">#REF!</definedName>
    <definedName name="о58">#REF!</definedName>
    <definedName name="о59">#REF!</definedName>
    <definedName name="о6">#REF!</definedName>
    <definedName name="о60">#REF!</definedName>
    <definedName name="о61">#REF!</definedName>
    <definedName name="о62">#REF!</definedName>
    <definedName name="о63">#REF!</definedName>
    <definedName name="о64">#REF!</definedName>
    <definedName name="о65">#REF!</definedName>
    <definedName name="о66">#REF!</definedName>
    <definedName name="о67">#REF!</definedName>
    <definedName name="о68">#REF!</definedName>
    <definedName name="о69">'[61]Сводная по цехам'!#REF!</definedName>
    <definedName name="о7">#REF!</definedName>
    <definedName name="о70">#REF!</definedName>
    <definedName name="о71">#REF!</definedName>
    <definedName name="о71_2">'[62]Сводная по цехам'!#REF!</definedName>
    <definedName name="о71_3">'[62]Сводная по цехам'!#REF!</definedName>
    <definedName name="о71_4">'[62]Сводная по цехам'!#REF!</definedName>
    <definedName name="о71_5">'[62]Сводная по цехам'!#REF!</definedName>
    <definedName name="о72">#REF!</definedName>
    <definedName name="о73">#REF!</definedName>
    <definedName name="о74">#REF!</definedName>
    <definedName name="о75">'[61]Сводная по цехам'!#REF!</definedName>
    <definedName name="о76">#REF!</definedName>
    <definedName name="о77">'[61]Сводная по цехам'!#REF!</definedName>
    <definedName name="о78">#REF!</definedName>
    <definedName name="о79">#REF!</definedName>
    <definedName name="о8">#REF!</definedName>
    <definedName name="о80">#REF!</definedName>
    <definedName name="о81">#REF!</definedName>
    <definedName name="о82">#REF!</definedName>
    <definedName name="о83">#REF!</definedName>
    <definedName name="о84">#REF!</definedName>
    <definedName name="о85">#REF!</definedName>
    <definedName name="о86">#REF!</definedName>
    <definedName name="о87">#REF!</definedName>
    <definedName name="о88">#REF!</definedName>
    <definedName name="о89">#REF!</definedName>
    <definedName name="о9">#REF!</definedName>
    <definedName name="о90">#REF!</definedName>
    <definedName name="о91">#REF!</definedName>
    <definedName name="о92">#REF!</definedName>
    <definedName name="о93">#REF!</definedName>
    <definedName name="о94">#REF!</definedName>
    <definedName name="о95">#REF!</definedName>
    <definedName name="о96">#REF!</definedName>
    <definedName name="о97">#REF!</definedName>
    <definedName name="о98">#REF!</definedName>
    <definedName name="о99">#REF!</definedName>
    <definedName name="_xlnm.Print_Area" localSheetId="1">#REF!</definedName>
    <definedName name="_xlnm.Print_Area" localSheetId="2">'Полезный отпуск тепл. энергии'!$A$1:$R$33</definedName>
    <definedName name="_xlnm.Print_Area" localSheetId="3">'Полезный отпуск теплоносителя'!$A$1:$H$35</definedName>
    <definedName name="_xlnm.Print_Area" localSheetId="5">'Расчет тарифов 2018'!$A$1:$G$32</definedName>
    <definedName name="_xlnm.Print_Area" localSheetId="4">'Смета расходов 2018'!$A$1:$D$88</definedName>
    <definedName name="_xlnm.Print_Area">#REF!</definedName>
    <definedName name="оборуд_кап" localSheetId="1">'[17]Фин план'!#REF!</definedName>
    <definedName name="оборуд_кап">'[17]Фин план'!#REF!</definedName>
    <definedName name="Оборудование_на_кап.строительство" localSheetId="1">#REF!</definedName>
    <definedName name="Оборудование_на_кап.строительство">#REF!</definedName>
    <definedName name="огнеуп_опл_ден">#REF!</definedName>
    <definedName name="огнеуп_опл_мет">#REF!</definedName>
    <definedName name="огнеуп_опл_откл">#REF!</definedName>
    <definedName name="огнеуп_опл_проч">#REF!</definedName>
    <definedName name="огнеуп_оплата">#REF!</definedName>
    <definedName name="огнеуп_потр">#REF!</definedName>
    <definedName name="огнеупоры">[8]январь!$D$59</definedName>
    <definedName name="ОГП_план_реал">#REF!</definedName>
    <definedName name="ОГП_пост_ден">#REF!</definedName>
    <definedName name="ОГП_пост_металл">#REF!</definedName>
    <definedName name="ОГП_пост_откл">#REF!</definedName>
    <definedName name="ОГП_пост_проч">#REF!</definedName>
    <definedName name="ОГП_поступл">#REF!</definedName>
    <definedName name="ограничение" localSheetId="1">'Долгосрочные параметры'!ограничение</definedName>
    <definedName name="ограничение" localSheetId="2">'Полезный отпуск тепл. энергии'!ограничение</definedName>
    <definedName name="ограничение" localSheetId="3">'Полезный отпуск теплоносителя'!ограничение</definedName>
    <definedName name="ограничение" localSheetId="4">'Смета расходов 2018'!ограничение</definedName>
    <definedName name="ограничение">'Полезный отпуск тепл. энергии'!ограничение</definedName>
    <definedName name="од">[44]январь!$B$25</definedName>
    <definedName name="один">'[46]Фин план'!#REF!</definedName>
    <definedName name="окал_1041">[39]план!$C$1697</definedName>
    <definedName name="окал_1062">[39]план!$C$1733</definedName>
    <definedName name="окал_1113">[39]план!$C$1769</definedName>
    <definedName name="окал_240">[39]план!$C$240</definedName>
    <definedName name="окал_292">[39]план!$C$292</definedName>
    <definedName name="окал_389">[39]план!$C$389</definedName>
    <definedName name="окал_526">[39]план!$C$676</definedName>
    <definedName name="окал_737">[39]план!#REF!</definedName>
    <definedName name="окалина">#REF!</definedName>
    <definedName name="окат._цена">[8]январь!$C$20</definedName>
    <definedName name="окатыши_КГОК_тонн">[8]январь!$B$20</definedName>
    <definedName name="ОЛДОДО" localSheetId="1">'Долгосрочные параметры'!ОЛДОДО</definedName>
    <definedName name="ОЛДОДО" localSheetId="2">'Полезный отпуск тепл. энергии'!ОЛДОДО</definedName>
    <definedName name="ОЛДОДО" localSheetId="3">'Полезный отпуск теплоносителя'!ОЛДОДО</definedName>
    <definedName name="ОЛДОДО" localSheetId="4">'Смета расходов 2018'!ОЛДОДО</definedName>
    <definedName name="ОЛДОДО">'Полезный отпуск тепл. энергии'!ОЛДОДО</definedName>
    <definedName name="олея" localSheetId="1">'Долгосрочные параметры'!олея</definedName>
    <definedName name="олея" localSheetId="2">'Полезный отпуск тепл. энергии'!олея</definedName>
    <definedName name="олея" localSheetId="3">'Полезный отпуск теплоносителя'!олея</definedName>
    <definedName name="олея" localSheetId="4">'Смета расходов 2018'!олея</definedName>
    <definedName name="олея">'Полезный отпуск тепл. энергии'!олея</definedName>
    <definedName name="ООВВО">[39]план!$G$2898</definedName>
    <definedName name="ооо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оо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оо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оо" localSheetId="4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оо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ооо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ооо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ооо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ооо" localSheetId="4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ооо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ра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ра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ра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ра" localSheetId="4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ра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рг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рг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рг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рг" localSheetId="4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рг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ри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ри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ри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ри" localSheetId="4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ри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рн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рн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рн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рн" localSheetId="4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рн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рт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рт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рт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рт" localSheetId="4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рт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рш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рш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рш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рш" localSheetId="4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рш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седание">#REF!</definedName>
    <definedName name="отвлеченка">#REF!</definedName>
    <definedName name="ОТК">'[41]цены цехов'!$D$54</definedName>
    <definedName name="отопление_ВАЦ">'[41]цены цехов'!$D$20</definedName>
    <definedName name="отопление_Естюн">'[41]цены цехов'!$D$19</definedName>
    <definedName name="отопление_ЛАЦ">'[41]цены цехов'!$D$21</definedName>
    <definedName name="отчет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тчет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тчет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тчет" localSheetId="4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тчет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тчет1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тчет1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тчет1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тчет1" localSheetId="4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тчет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тчёт1" localSheetId="1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Отчёт1" localSheetId="2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Отчёт1" localSheetId="3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Отчёт1" localSheetId="4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Отчёт1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ОЦ">[38]База!$B$17:$AP$20</definedName>
    <definedName name="ОЦ1">[38]База!$A$17:$IV$20</definedName>
    <definedName name="очистка_стоков">'[41]цены цехов'!$D$7</definedName>
    <definedName name="п" localSheetId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п" localSheetId="2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п" localSheetId="3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п" localSheetId="4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п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п_фабрикаты">#REF!</definedName>
    <definedName name="папр" localSheetId="1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папр" localSheetId="2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папр" localSheetId="3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папр" localSheetId="4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папр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пар_НТМК">'[41]цены цехов'!$D$9</definedName>
    <definedName name="ПДВ">[8]январь!$D$91</definedName>
    <definedName name="первый">#REF!</definedName>
    <definedName name="Пересчитать" localSheetId="1">'Долгосрочные параметры'!Пересчитать</definedName>
    <definedName name="Пересчитать" localSheetId="2">'Полезный отпуск тепл. энергии'!Пересчитать</definedName>
    <definedName name="Пересчитать" localSheetId="3">'Полезный отпуск теплоносителя'!Пересчитать</definedName>
    <definedName name="Пересчитать" localSheetId="4">'Смета расходов 2018'!Пересчитать</definedName>
    <definedName name="Пересчитать">'Полезный отпуск тепл. энергии'!Пересчитать</definedName>
    <definedName name="ПерЗ1" localSheetId="1">'[20]Balance Sh+Indices'!#REF!</definedName>
    <definedName name="ПерЗ1">'[20]Balance Sh+Indices'!#REF!</definedName>
    <definedName name="период">[63]Заполните!$B$6</definedName>
    <definedName name="ПЖТ">[39]план!$G$1955</definedName>
    <definedName name="пимфк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пимфк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пимфк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пимфк" localSheetId="4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пимфк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ПКИ">[39]план!$G$3181</definedName>
    <definedName name="Пл" localSheetId="1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Пл" localSheetId="2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Пл" localSheetId="3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Пл" localSheetId="4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Пл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план">#REF!</definedName>
    <definedName name="план_нараст_итог">[63]План!$A$15:$U$27</definedName>
    <definedName name="ПЛАН_ПОСТ_за_дебит">#REF!</definedName>
    <definedName name="ПЛАН_ПОСТ_за_дебит_1">#REF!</definedName>
    <definedName name="ПЛАН_ПОСТ_за_дебит_2">#REF!</definedName>
    <definedName name="ПЛАН_ПОСТ_за_реал">#REF!</definedName>
    <definedName name="ПЛАН_ПОСТ_за_реал_1">#REF!</definedName>
    <definedName name="ПЛАН_ПОСТ_за_реал_2">#REF!</definedName>
    <definedName name="ПЛАН_ПОСТ_за_реал_3">#REF!</definedName>
    <definedName name="ПЛАН_ПОСТ_за_реал_4">#REF!</definedName>
    <definedName name="ПЛАН_ПОСТ_за_реал_5">#REF!</definedName>
    <definedName name="ПЛАН_ПОСТ_за_реализ_5">#REF!</definedName>
    <definedName name="план_поступлений_РАМ">#REF!</definedName>
    <definedName name="ПЛАН_ПРОДАЖ_USD">#REF!</definedName>
    <definedName name="ПЛАН_ПРОДАЖ_тн">#REF!</definedName>
    <definedName name="план2">#REF!</definedName>
    <definedName name="плата_воду">[8]январь!$D$92</definedName>
    <definedName name="ПНР">[8]январь!$D$86</definedName>
    <definedName name="погашение_дебит_план">#REF!</definedName>
    <definedName name="погашение_дебит_РА_план">#REF!</definedName>
    <definedName name="погашение_дебит_РА_факт">#REF!</definedName>
    <definedName name="погашение_дебит_факт">#REF!</definedName>
    <definedName name="погр_РОР">'[41]цены цехов'!$D$50</definedName>
    <definedName name="подр_УКС">#REF!</definedName>
    <definedName name="ПОКАЗАТЕЛИ_ДОЛГОСР.ПРОГНОЗА">'[64]2002(v2)'!#REF!</definedName>
    <definedName name="пол" localSheetId="1">'Долгосрочные параметры'!пол</definedName>
    <definedName name="пол" localSheetId="2">'Полезный отпуск тепл. энергии'!пол</definedName>
    <definedName name="пол" localSheetId="3">'Полезный отпуск теплоносителя'!пол</definedName>
    <definedName name="пол" localSheetId="4">'Смета расходов 2018'!пол</definedName>
    <definedName name="пол">'Полезный отпуск тепл. энергии'!пол</definedName>
    <definedName name="пользов_дорог">[8]январь!$D$89</definedName>
    <definedName name="ПОсД1">'[20]Balance Sh+Indices'!#REF!</definedName>
    <definedName name="ПостЗ1">'[20]Balance Sh+Indices'!#REF!</definedName>
    <definedName name="поступления_план_Rual">#REF!</definedName>
    <definedName name="поступления_РА_план">#REF!</definedName>
    <definedName name="поступления_РА_факт">#REF!</definedName>
    <definedName name="поступления_факт_Rual">#REF!</definedName>
    <definedName name="поступления_факт_РАМ">#REF!</definedName>
    <definedName name="поташ_вн">#REF!</definedName>
    <definedName name="поташ_ВСЕГО">#REF!</definedName>
    <definedName name="поташ_РА">#REF!</definedName>
    <definedName name="поташш_вн">#REF!</definedName>
    <definedName name="поташш_ВСЕГО">#REF!</definedName>
    <definedName name="поташш_РА">#REF!</definedName>
    <definedName name="пошлины">#REF!</definedName>
    <definedName name="ппп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ппп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ппп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ппп" localSheetId="4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ппп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пппп">#REF!</definedName>
    <definedName name="пр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пр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пр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пр" localSheetId="4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пр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пр_КХП_опл_ден">#REF!</definedName>
    <definedName name="пр_КХП_опл_мет">#REF!</definedName>
    <definedName name="пр_КХП_опл_откл">#REF!</definedName>
    <definedName name="пр_КХП_опл_проч">#REF!</definedName>
    <definedName name="пр_КХП_оплата">#REF!</definedName>
    <definedName name="пра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пра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пра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пра" localSheetId="4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пра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приход_вспом">[39]план!$G$17</definedName>
    <definedName name="приход_лом">[39]план!$G$83</definedName>
    <definedName name="приход_попутн">[39]план!$G$87</definedName>
    <definedName name="приход_реализ_отходы">[39]план!$G$91</definedName>
    <definedName name="приход_Россия">[39]план!$G$29</definedName>
    <definedName name="приход_экспорт">[39]план!$G$9</definedName>
    <definedName name="проволоч">[8]январь!$D$43</definedName>
    <definedName name="прод_КХП_потр">#REF!</definedName>
    <definedName name="пром.вент">'[41]цены цехов'!$D$22</definedName>
    <definedName name="ПРОСР_ДЕБИТ">#REF!</definedName>
    <definedName name="Проц1">'[20]Balance Sh+Indices'!#REF!</definedName>
    <definedName name="проценты">[8]январь!$D$85</definedName>
    <definedName name="ПроцИзПр1">'[20]Balance Sh+Indices'!#REF!</definedName>
    <definedName name="ПрочДох1">'[20]Balance Sh+Indices'!#REF!</definedName>
    <definedName name="ПрочР1">'[20]Balance Sh+Indices'!#REF!</definedName>
    <definedName name="пррррр">#REF!</definedName>
    <definedName name="ПСЦ">[39]план!$G$2137</definedName>
    <definedName name="ПТД">[39]план!$G$2390</definedName>
    <definedName name="пхнм">[40]заявка_на_произ!$A$105:$IV$105</definedName>
    <definedName name="пхнм_вн">#REF!</definedName>
    <definedName name="пхнм_ВСЕГО">#REF!</definedName>
    <definedName name="пхнм_РА">#REF!</definedName>
    <definedName name="ПЦ1">#REF!</definedName>
    <definedName name="ПЦ2">#REF!</definedName>
    <definedName name="пыпыппывапа" hidden="1">#REF!,#REF!,#REF!</definedName>
    <definedName name="пэо" localSheetId="1">'Долгосрочные параметры'!пэо</definedName>
    <definedName name="пэо" localSheetId="2">'Полезный отпуск тепл. энергии'!пэо</definedName>
    <definedName name="пэо" localSheetId="3">'Полезный отпуск теплоносителя'!пэо</definedName>
    <definedName name="пэо" localSheetId="4">'Смета расходов 2018'!пэо</definedName>
    <definedName name="пэо">'Полезный отпуск тепл. энергии'!пэо</definedName>
    <definedName name="пятн">[44]январь!$B$38</definedName>
    <definedName name="пять">[44]январь!$D$31</definedName>
    <definedName name="рак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ак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ак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ак" localSheetId="4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ак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еал_7">[39]план!$G$7</definedName>
    <definedName name="реализация">#REF!</definedName>
    <definedName name="ремонтные">[8]январь!$D$79</definedName>
    <definedName name="репина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епина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епина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епина" localSheetId="4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епина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иф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иф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иф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иф" localSheetId="4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иф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о">'[56]3-01'!#REF!</definedName>
    <definedName name="ров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ов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ов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ов" localSheetId="4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ов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ооо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ооо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ооо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ооо" localSheetId="4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ооо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опрлпмол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опрлпмол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опрлпмол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опрлпмол" localSheetId="4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опрлпмол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ор" localSheetId="1" hidden="1">{"Страница 1",#N/A,FALSE,"Модель Интенсивника";"Страница 2",#N/A,FALSE,"Модель Интенсивника";"Страница 3",#N/A,FALSE,"Модель Интенсивника"}</definedName>
    <definedName name="рор" localSheetId="2" hidden="1">{"Страница 1",#N/A,FALSE,"Модель Интенсивника";"Страница 2",#N/A,FALSE,"Модель Интенсивника";"Страница 3",#N/A,FALSE,"Модель Интенсивника"}</definedName>
    <definedName name="рор" localSheetId="3" hidden="1">{"Страница 1",#N/A,FALSE,"Модель Интенсивника";"Страница 2",#N/A,FALSE,"Модель Интенсивника";"Страница 3",#N/A,FALSE,"Модель Интенсивника"}</definedName>
    <definedName name="рор" localSheetId="4" hidden="1">{"Страница 1",#N/A,FALSE,"Модель Интенсивника";"Страница 2",#N/A,FALSE,"Модель Интенсивника";"Страница 3",#N/A,FALSE,"Модель Интенсивника"}</definedName>
    <definedName name="рор" hidden="1">{"Страница 1",#N/A,FALSE,"Модель Интенсивника";"Страница 2",#N/A,FALSE,"Модель Интенсивника";"Страница 3",#N/A,FALSE,"Модель Интенсивника"}</definedName>
    <definedName name="Россия_тонн">[39]план!$C$29</definedName>
    <definedName name="Россия_цена">[39]план!$F$29</definedName>
    <definedName name="рр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р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р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р" localSheetId="4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р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рр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рр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рр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рр" localSheetId="4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рр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СП">[39]план!$G$3047</definedName>
    <definedName name="РЭЦ">[39]план!$G$2868</definedName>
    <definedName name="с" localSheetId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с" localSheetId="2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с" localSheetId="3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с" localSheetId="4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с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с_ОГП_опл_ден">#REF!</definedName>
    <definedName name="с_ОГП_опл_мет">#REF!</definedName>
    <definedName name="с_ОГП_опл_откл">#REF!</definedName>
    <definedName name="с_ОГП_опл_проч">#REF!</definedName>
    <definedName name="с1">[38]Вып.П.П.!$D$2</definedName>
    <definedName name="Сu_тонн">[8]январь!$B$33</definedName>
    <definedName name="самара">#REF!</definedName>
    <definedName name="сброс_в_канал.">'[41]цены цехов'!$D$6</definedName>
    <definedName name="сем">[44]январь!$B$27</definedName>
    <definedName name="семь">[44]январь!$D$32</definedName>
    <definedName name="Сергею">[65]АНАЛИТ!$B$2:$B$87,[65]АНАЛИТ!#REF!,[65]АНАЛИТ!#REF!,[65]АНАЛИТ!$AB$2</definedName>
    <definedName name="Сж.воздух_Экспл.">'[41]цены цехов'!$D$41</definedName>
    <definedName name="сжат.возд_Магн">'[41]цены цехов'!$D$34</definedName>
    <definedName name="СЗФ">[8]январь!$D$26</definedName>
    <definedName name="СЗФ_тонн">[8]январь!$B$26</definedName>
    <definedName name="СЗФ_цена">[8]январь!$C$26</definedName>
    <definedName name="скидка">#REF!</definedName>
    <definedName name="сменн">[8]январь!$D$68</definedName>
    <definedName name="смета">[39]план!$S$13</definedName>
    <definedName name="сода_вн">#REF!</definedName>
    <definedName name="сода_вн_РАМ">#REF!</definedName>
    <definedName name="сода_внр_РАМ">#REF!</definedName>
    <definedName name="сода_ВСЕГО">#REF!</definedName>
    <definedName name="сода_РА">#REF!</definedName>
    <definedName name="сода_экс">#REF!</definedName>
    <definedName name="сорт_478">[66]сортамент!#REF!</definedName>
    <definedName name="СрЧ1">'[20]Balance Sh+Indices'!#REF!</definedName>
    <definedName name="сс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сс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сс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сс" localSheetId="4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сс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ССП">[50]план!#REF!</definedName>
    <definedName name="сссс" localSheetId="1">'Долгосрочные параметры'!сссс</definedName>
    <definedName name="сссс" localSheetId="2">'Полезный отпуск тепл. энергии'!сссс</definedName>
    <definedName name="сссс" localSheetId="3">'Полезный отпуск теплоносителя'!сссс</definedName>
    <definedName name="сссс" localSheetId="4">'Смета расходов 2018'!сссс</definedName>
    <definedName name="сссс">'Полезный отпуск тепл. энергии'!сссс</definedName>
    <definedName name="ССФ" localSheetId="1">[50]план!#REF!</definedName>
    <definedName name="ССФ">[50]план!#REF!</definedName>
    <definedName name="ссы" localSheetId="1">'Долгосрочные параметры'!ссы</definedName>
    <definedName name="ссы" localSheetId="2">'Полезный отпуск тепл. энергии'!ссы</definedName>
    <definedName name="ссы" localSheetId="3">'Полезный отпуск теплоносителя'!ссы</definedName>
    <definedName name="ссы" localSheetId="4">'Смета расходов 2018'!ссы</definedName>
    <definedName name="ссы">'Полезный отпуск тепл. энергии'!ссы</definedName>
    <definedName name="Статья" localSheetId="1">#REF!</definedName>
    <definedName name="Статья">#REF!</definedName>
    <definedName name="СтНПр1" localSheetId="1">'[20]Balance Sh+Indices'!#REF!</definedName>
    <definedName name="СтНПр1">'[20]Balance Sh+Indices'!#REF!</definedName>
    <definedName name="стр26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стр26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стр26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стр26" localSheetId="4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стр26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стр27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стр27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стр27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стр27" localSheetId="4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стр27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страхов">[8]январь!$D$76</definedName>
    <definedName name="сульфат_ВСЕГО">#REF!</definedName>
    <definedName name="сульфат_ком_воз">#REF!</definedName>
    <definedName name="сульфат_экс">#REF!</definedName>
    <definedName name="схемные_зачеты">#REF!</definedName>
    <definedName name="сырыП">#REF!</definedName>
    <definedName name="сырыФ">#REF!</definedName>
    <definedName name="сырье">[8]январь!$D$48</definedName>
    <definedName name="сырье_КХП_опл_д">#REF!</definedName>
    <definedName name="сырье_КХП_опл_м">#REF!</definedName>
    <definedName name="сырье_КХП_опл_откл">#REF!</definedName>
    <definedName name="сырье_КХП_опл_пр">#REF!</definedName>
    <definedName name="сырье_КХП_оплата">#REF!</definedName>
    <definedName name="сырье_КХП_потр">#REF!</definedName>
    <definedName name="сырье_ОГП_оплата">#REF!</definedName>
    <definedName name="сырье_ОГП_потр">#REF!</definedName>
    <definedName name="сырье_УЦС">[8]январь!$D$57</definedName>
    <definedName name="т" localSheetId="1">'Долгосрочные параметры'!т</definedName>
    <definedName name="т" localSheetId="2">'Полезный отпуск тепл. энергии'!т</definedName>
    <definedName name="т" localSheetId="3">'Полезный отпуск теплоносителя'!т</definedName>
    <definedName name="т" localSheetId="4">'Смета расходов 2018'!т</definedName>
    <definedName name="т">'Полезный отпуск тепл. энергии'!т</definedName>
    <definedName name="таб">[38]Вып.П.П.!$C$7:$N$48</definedName>
    <definedName name="табл" localSheetId="1">'Долгосрочные параметры'!табл</definedName>
    <definedName name="табл" localSheetId="2">'Полезный отпуск тепл. энергии'!табл</definedName>
    <definedName name="табл" localSheetId="3">'Полезный отпуск теплоносителя'!табл</definedName>
    <definedName name="табл" localSheetId="4">'Смета расходов 2018'!табл</definedName>
    <definedName name="табл">'Полезный отпуск тепл. энергии'!табл</definedName>
    <definedName name="таблица" localSheetId="1">#REF!</definedName>
    <definedName name="таблица">#REF!</definedName>
    <definedName name="талоырал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алоырал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алоырал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алоырал" localSheetId="4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алоырал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ап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ап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ап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ап" localSheetId="4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ап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ар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ар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ар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ар" localSheetId="4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ар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ари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ари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ари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ари" localSheetId="4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ари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ариф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ариф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ариф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ариф" localSheetId="4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ариф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ариф_экспорт">[39]план!$AF$5</definedName>
    <definedName name="тариф1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ариф1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ариф1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ариф1" localSheetId="4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ариф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Б">'[20]Balance Sh+Indices'!#REF!</definedName>
    <definedName name="ТД_опл_ден">#REF!</definedName>
    <definedName name="ТД_опл_мет">#REF!</definedName>
    <definedName name="ТД_опл_откл">#REF!</definedName>
    <definedName name="ТД_опл_проч">#REF!</definedName>
    <definedName name="ТД_оплата">#REF!</definedName>
    <definedName name="ТД_потр">#REF!</definedName>
    <definedName name="ТЕК_ДЕБИТ">#REF!</definedName>
    <definedName name="ТЕК_КРЕДИТ">#REF!</definedName>
    <definedName name="ТЕК_ОБЪЕМ">#REF!</definedName>
    <definedName name="ТЕК_РЕАЛ">#REF!</definedName>
    <definedName name="тим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им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им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им" localSheetId="4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им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МП_опл_ден">#REF!</definedName>
    <definedName name="ТМП_опл_мет">#REF!</definedName>
    <definedName name="ТМП_опл_откл">#REF!</definedName>
    <definedName name="ТМП_опл_проч">#REF!</definedName>
    <definedName name="ТМП_оплата">#REF!</definedName>
    <definedName name="ТМП_потр">#REF!</definedName>
    <definedName name="тн">[40]заявка_на_произ!$D$1:$D$65536</definedName>
    <definedName name="ТНП">[39]план!$G$2617</definedName>
    <definedName name="ТовОб1">'[20]Balance Sh+Indices'!#REF!</definedName>
    <definedName name="ТовРеал1">'[20]Balance Sh+Indices'!#REF!</definedName>
    <definedName name="топ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оп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оп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оп" localSheetId="4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оп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опл._т">[8]январь!$B$64</definedName>
    <definedName name="топливо">[8]январь!$D$64</definedName>
    <definedName name="транспортный">[8]январь!$D$88</definedName>
    <definedName name="третий">#REF!</definedName>
    <definedName name="три">'[46]Фин план'!#REF!</definedName>
    <definedName name="трин">[44]январь!$B$37</definedName>
    <definedName name="тт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т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т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т" localSheetId="4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т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тт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тт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тт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тт" localSheetId="4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тт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фф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фф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фф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фф" localSheetId="4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фф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у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у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у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у" localSheetId="4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у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уголь">[8]январь!$D$60</definedName>
    <definedName name="уголь_опл_ден">#REF!</definedName>
    <definedName name="уголь_опл_мет">#REF!</definedName>
    <definedName name="уголь_опл_откл">#REF!</definedName>
    <definedName name="уголь_опл_проч">#REF!</definedName>
    <definedName name="уголь_оплата">#REF!</definedName>
    <definedName name="уголь_потр">#REF!</definedName>
    <definedName name="уголь_тонн">[8]январь!$B$61</definedName>
    <definedName name="уголь_цена">[8]январь!$C$61</definedName>
    <definedName name="угпена">[40]заявка_на_произ!$A$127:$IV$127</definedName>
    <definedName name="угпена_ВСЕГО">#REF!</definedName>
    <definedName name="угпена_ОКСА_ВСЕГО">#REF!</definedName>
    <definedName name="УГЭН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УГЭН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УГЭН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УГЭН" localSheetId="4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УГЭН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угэн1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угэн1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угэн1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угэн1" localSheetId="4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угэн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УИВТ">[39]план!$G$2742</definedName>
    <definedName name="УИСО">[39]план!$G$2848</definedName>
    <definedName name="УОПС">#REF!</definedName>
    <definedName name="уплач">#REF!</definedName>
    <definedName name="УРС">[39]план!$G$3033</definedName>
    <definedName name="усл_кред_орг">#REF!</definedName>
    <definedName name="услуги">[8]январь!$D$78</definedName>
    <definedName name="УТК">[39]план!$G$2778</definedName>
    <definedName name="ууу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ууу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ууу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ууу" localSheetId="4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ууу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уууууууу">#REF!</definedName>
    <definedName name="УЦС">[39]план!$G$2712</definedName>
    <definedName name="учебный">[39]план!$G$2551</definedName>
    <definedName name="ф">[38]кварталы!$L$1</definedName>
    <definedName name="ф1">[38]кварталы!$P$1</definedName>
    <definedName name="Файл">#REF!</definedName>
    <definedName name="фак">[38]Вып.П.П.!$F$8</definedName>
    <definedName name="ФАКТ">#REF!</definedName>
    <definedName name="факт_нараст_итог">[63]Факт!$A$15:$U$27</definedName>
    <definedName name="ФАКТ_ПОСТ">#REF!</definedName>
    <definedName name="ФАКТ_ПОСТ_1">#REF!</definedName>
    <definedName name="ФАКТ_ПОСТ_2">#REF!</definedName>
    <definedName name="ФАКТ_ПОСТ_3">#REF!</definedName>
    <definedName name="ФАКТ_ПОСТ_4">#REF!</definedName>
    <definedName name="ФАКТ_ПОСТ_5">#REF!</definedName>
    <definedName name="ФАКТ_ПРОДАЖ">#REF!</definedName>
    <definedName name="ФАКТ_тн">#REF!</definedName>
    <definedName name="факт1">#REF!</definedName>
    <definedName name="факт2">#REF!</definedName>
    <definedName name="фат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ат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ат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ат" localSheetId="4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ат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выапм\" localSheetId="1">'Долгосрочные параметры'!фвыапм\</definedName>
    <definedName name="фвыапм\" localSheetId="2">'Полезный отпуск тепл. энергии'!фвыапм\</definedName>
    <definedName name="фвыапм\" localSheetId="3">'Полезный отпуск теплоносителя'!фвыапм\</definedName>
    <definedName name="фвыапм\" localSheetId="4">'Смета расходов 2018'!фвыапм\</definedName>
    <definedName name="фвыапм\">'Полезный отпуск тепл. энергии'!фвыапм\</definedName>
    <definedName name="фев.98">[38]База!$AE$1:$AE$65536</definedName>
    <definedName name="февраль" localSheetId="1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февраль" localSheetId="2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февраль" localSheetId="3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февраль" localSheetId="4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февраль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федя" localSheetId="1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федя" localSheetId="2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федя" localSheetId="3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федя" localSheetId="4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федя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фенс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енс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енс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енс" localSheetId="4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енс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ерросплавы">[8]январь!$D$24</definedName>
    <definedName name="фина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ина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ина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ина" localSheetId="4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ина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инплан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инплан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инплан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инплан" localSheetId="4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инплан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ИФ">[8]январь!$D$93</definedName>
    <definedName name="ФЛитраж">#REF!</definedName>
    <definedName name="фмп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мп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мп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мп" localSheetId="4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мп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орма2">#REF!</definedName>
    <definedName name="фп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п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п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п" localSheetId="4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п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Продукт">#REF!</definedName>
    <definedName name="ФТоннаж">#REF!</definedName>
    <definedName name="ФУпаковка">#REF!</definedName>
    <definedName name="фф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ф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ф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ф" localSheetId="4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ф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Ц1">#REF!</definedName>
    <definedName name="ФЦ2">#REF!</definedName>
    <definedName name="фы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ы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ы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ы" localSheetId="4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ы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ыв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ыв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ыв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ыв" localSheetId="4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ыв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ыва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ыва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ыва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ыва" localSheetId="4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ыва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ывфыа" localSheetId="1" hidden="1">{"Страница 1",#N/A,FALSE,"Модель Интенсивника";"Страница 2",#N/A,FALSE,"Модель Интенсивника";"Страница 3",#N/A,FALSE,"Модель Интенсивника"}</definedName>
    <definedName name="фывфыа" localSheetId="2" hidden="1">{"Страница 1",#N/A,FALSE,"Модель Интенсивника";"Страница 2",#N/A,FALSE,"Модель Интенсивника";"Страница 3",#N/A,FALSE,"Модель Интенсивника"}</definedName>
    <definedName name="фывфыа" localSheetId="3" hidden="1">{"Страница 1",#N/A,FALSE,"Модель Интенсивника";"Страница 2",#N/A,FALSE,"Модель Интенсивника";"Страница 3",#N/A,FALSE,"Модель Интенсивника"}</definedName>
    <definedName name="фывфыа" localSheetId="4" hidden="1">{"Страница 1",#N/A,FALSE,"Модель Интенсивника";"Страница 2",#N/A,FALSE,"Модель Интенсивника";"Страница 3",#N/A,FALSE,"Модель Интенсивника"}</definedName>
    <definedName name="фывфыа" hidden="1">{"Страница 1",#N/A,FALSE,"Модель Интенсивника";"Страница 2",#N/A,FALSE,"Модель Интенсивника";"Страница 3",#N/A,FALSE,"Модель Интенсивника"}</definedName>
    <definedName name="х" localSheetId="1">'Долгосрочные параметры'!х</definedName>
    <definedName name="х" localSheetId="2">'Полезный отпуск тепл. энергии'!х</definedName>
    <definedName name="х" localSheetId="3">'Полезный отпуск теплоносителя'!х</definedName>
    <definedName name="х" localSheetId="4">'Смета расходов 2018'!х</definedName>
    <definedName name="х">'Полезный отпуск тепл. энергии'!х</definedName>
    <definedName name="хоз.работы">'[41]цены цехов'!$D$31</definedName>
    <definedName name="ц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ц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ц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ц" localSheetId="4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ц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ЦВС">[39]план!$G$2236</definedName>
    <definedName name="цемент">[40]заявка_на_произ!$A$84:$IV$84</definedName>
    <definedName name="цемент_вн">#REF!</definedName>
    <definedName name="цемент_ВСЕГО">#REF!</definedName>
    <definedName name="цемент_РА">#REF!</definedName>
    <definedName name="цена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цена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цена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цена" localSheetId="4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цена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цена_FeB">#REF!</definedName>
    <definedName name="цена_FeV">#REF!</definedName>
    <definedName name="цена_Nb">#REF!</definedName>
    <definedName name="цк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цк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цк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цк" localSheetId="4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цк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ЦКП">#REF!</definedName>
    <definedName name="ЦЛК">'[41]цены цехов'!$D$56</definedName>
    <definedName name="ЦМОП">[39]план!$G$2653</definedName>
    <definedName name="ЦПТО">[39]план!$G$1858</definedName>
    <definedName name="ЦПШ">[39]план!$G$1828</definedName>
    <definedName name="ЦПШ_колич">[39]план!$C$1828</definedName>
    <definedName name="ЦРМО_2">[39]план!$G$3089</definedName>
    <definedName name="ЦРМО_3">[39]план!$G$3103</definedName>
    <definedName name="ЦРО">'[41]цены цехов'!$D$25</definedName>
    <definedName name="ЦТА">[39]план!$G$2283</definedName>
    <definedName name="цу" localSheetId="1">'Долгосрочные параметры'!цу</definedName>
    <definedName name="цу" localSheetId="2">'Полезный отпуск тепл. энергии'!цу</definedName>
    <definedName name="цу" localSheetId="3">'Полезный отпуск теплоносителя'!цу</definedName>
    <definedName name="цу" localSheetId="4">'Смета расходов 2018'!цу</definedName>
    <definedName name="цу">'Полезный отпуск тепл. энергии'!цу</definedName>
    <definedName name="цуг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цуг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цуг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цуг" localSheetId="4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цуг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ЦУШ">[39]план!$G$2494</definedName>
    <definedName name="ЦУШ_колич">[39]план!$C$2494</definedName>
    <definedName name="ццц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ццц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ццц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ццц" localSheetId="4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ццц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ЦЭТЛ">[39]план!$G$2413</definedName>
    <definedName name="ч" localSheetId="1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ч" localSheetId="2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ч" localSheetId="3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ч" localSheetId="4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ч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чет">[44]январь!$B$35</definedName>
    <definedName name="четвертый">#REF!</definedName>
    <definedName name="четыр">[44]январь!$D$38</definedName>
    <definedName name="четыре">[44]январь!$D$35</definedName>
    <definedName name="ЧП1">'[20]Balance Sh+Indices'!#REF!</definedName>
    <definedName name="чугун_тов">'[39]Россия-экспорт'!$C$49</definedName>
    <definedName name="чч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чч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чч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чч" localSheetId="4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чч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Шатилов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Шатилов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Шатилов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Шатилов" localSheetId="4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Шатилов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шес">[44]январь!$D$27</definedName>
    <definedName name="шесть">[44]январь!$B$31</definedName>
    <definedName name="шихт_ВАЦ">'[41]цены цехов'!$D$44</definedName>
    <definedName name="шихт_ЛАЦ">'[41]цены цехов'!$D$47</definedName>
    <definedName name="шлак">#REF!</definedName>
    <definedName name="шлак_глин_тонн">#REF!</definedName>
    <definedName name="шлак_глиноз_тонн">#REF!</definedName>
    <definedName name="шпат">[8]январь!$D$56</definedName>
    <definedName name="шпат_тонн">[8]январь!$B$56</definedName>
    <definedName name="штрафы">#REF!</definedName>
    <definedName name="ъ">#REF!</definedName>
    <definedName name="ы" localSheetId="1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Фин.операции";#N/A,#N/A,TRUE,"Прочие ";#N/A,#N/A,TRUE,"Титул";#N/A,#N/A,TRUE,"Источники 2";#N/A,#N/A,TRUE,"Зарплата начисл "}</definedName>
    <definedName name="ы" localSheetId="2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Фин.операции";#N/A,#N/A,TRUE,"Прочие ";#N/A,#N/A,TRUE,"Титул";#N/A,#N/A,TRUE,"Источники 2";#N/A,#N/A,TRUE,"Зарплата начисл "}</definedName>
    <definedName name="ы" localSheetId="3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Фин.операции";#N/A,#N/A,TRUE,"Прочие ";#N/A,#N/A,TRUE,"Титул";#N/A,#N/A,TRUE,"Источники 2";#N/A,#N/A,TRUE,"Зарплата начисл "}</definedName>
    <definedName name="ы" localSheetId="4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Фин.операции";#N/A,#N/A,TRUE,"Прочие ";#N/A,#N/A,TRUE,"Титул";#N/A,#N/A,TRUE,"Источники 2";#N/A,#N/A,TRUE,"Зарплата начисл "}</definedName>
    <definedName name="ы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Фин.операции";#N/A,#N/A,TRUE,"Прочие ";#N/A,#N/A,TRUE,"Титул";#N/A,#N/A,TRUE,"Источники 2";#N/A,#N/A,TRUE,"Зарплата начисл "}</definedName>
    <definedName name="ыв" localSheetId="1">'Долгосрочные параметры'!ыв</definedName>
    <definedName name="ыв" localSheetId="2">'Полезный отпуск тепл. энергии'!ыв</definedName>
    <definedName name="ыв" localSheetId="3">'Полезный отпуск теплоносителя'!ыв</definedName>
    <definedName name="ыв" localSheetId="4">'Смета расходов 2018'!ыв</definedName>
    <definedName name="ыв">'Полезный отпуск тепл. энергии'!ыв</definedName>
    <definedName name="ыы" localSheetId="1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Фин.операции";#N/A,#N/A,TRUE,"Прочие ";#N/A,#N/A,TRUE,"Титул";#N/A,#N/A,TRUE,"Источники 2";#N/A,#N/A,TRUE,"Зарплата начисл "}</definedName>
    <definedName name="ыы" localSheetId="2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Фин.операции";#N/A,#N/A,TRUE,"Прочие ";#N/A,#N/A,TRUE,"Титул";#N/A,#N/A,TRUE,"Источники 2";#N/A,#N/A,TRUE,"Зарплата начисл "}</definedName>
    <definedName name="ыы" localSheetId="3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Фин.операции";#N/A,#N/A,TRUE,"Прочие ";#N/A,#N/A,TRUE,"Титул";#N/A,#N/A,TRUE,"Источники 2";#N/A,#N/A,TRUE,"Зарплата начисл "}</definedName>
    <definedName name="ыы" localSheetId="4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Фин.операции";#N/A,#N/A,TRUE,"Прочие ";#N/A,#N/A,TRUE,"Титул";#N/A,#N/A,TRUE,"Источники 2";#N/A,#N/A,TRUE,"Зарплата начисл "}</definedName>
    <definedName name="ыы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Фин.операции";#N/A,#N/A,TRUE,"Прочие ";#N/A,#N/A,TRUE,"Титул";#N/A,#N/A,TRUE,"Источники 2";#N/A,#N/A,TRUE,"Зарплата начисл "}</definedName>
    <definedName name="ыыыы" localSheetId="1">'Долгосрочные параметры'!ыыыы</definedName>
    <definedName name="ыыыы" localSheetId="2">'Полезный отпуск тепл. энергии'!ыыыы</definedName>
    <definedName name="ыыыы" localSheetId="3">'Полезный отпуск теплоносителя'!ыыыы</definedName>
    <definedName name="ыыыы" localSheetId="4">'Смета расходов 2018'!ыыыы</definedName>
    <definedName name="ыыыы">'Полезный отпуск тепл. энергии'!ыыыы</definedName>
    <definedName name="ьь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ьь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ьь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ьь" localSheetId="4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ьь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ььь" localSheetId="1">'Долгосрочные параметры'!ььь</definedName>
    <definedName name="ььь" localSheetId="2">'Полезный отпуск тепл. энергии'!ььь</definedName>
    <definedName name="ььь" localSheetId="3">'Полезный отпуск теплоносителя'!ььь</definedName>
    <definedName name="ььь" localSheetId="4">'Смета расходов 2018'!ььь</definedName>
    <definedName name="ььь">'Полезный отпуск тепл. энергии'!ььь</definedName>
    <definedName name="э" localSheetId="1">'Долгосрочные параметры'!э</definedName>
    <definedName name="э" localSheetId="2">'Полезный отпуск тепл. энергии'!э</definedName>
    <definedName name="э" localSheetId="3">'Полезный отпуск теплоносителя'!э</definedName>
    <definedName name="э" localSheetId="4">'Смета расходов 2018'!э</definedName>
    <definedName name="э">'Полезный отпуск тепл. энергии'!э</definedName>
    <definedName name="эжд" localSheetId="1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эжд" localSheetId="2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эжд" localSheetId="3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эжд" localSheetId="4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эжд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экспорт">[39]план!$G$14</definedName>
    <definedName name="эл.энергия">'[41]цены цехов'!$D$13</definedName>
    <definedName name="эл_энергия">[39]план!$G$2092</definedName>
    <definedName name="электро" localSheetId="1">'Долгосрочные параметры'!электро</definedName>
    <definedName name="электро" localSheetId="2">'Полезный отпуск тепл. энергии'!электро</definedName>
    <definedName name="электро" localSheetId="3">'Полезный отпуск теплоносителя'!электро</definedName>
    <definedName name="электро" localSheetId="4">'Смета расходов 2018'!электро</definedName>
    <definedName name="электро">'Полезный отпуск тепл. энергии'!электро</definedName>
    <definedName name="электрол_РА" localSheetId="1">#REF!</definedName>
    <definedName name="электрол_РА">#REF!</definedName>
    <definedName name="электролит_РА" localSheetId="1">#REF!</definedName>
    <definedName name="электролит_РА">#REF!</definedName>
    <definedName name="энерг._т">[8]январь!$B$65</definedName>
    <definedName name="энергетич">[8]январь!$D$65</definedName>
    <definedName name="энергия">[8]январь!$D$72</definedName>
    <definedName name="энергия_тонн">[8]январь!$B$72</definedName>
    <definedName name="энергия_цена">[8]январь!$C$72</definedName>
    <definedName name="ЭРЦ">[39]план!$G$2437</definedName>
    <definedName name="эээ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эээ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эээ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эээ" localSheetId="4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эээ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юдл" localSheetId="1">'Долгосрочные параметры'!юдл</definedName>
    <definedName name="юдл" localSheetId="2">'Полезный отпуск тепл. энергии'!юдл</definedName>
    <definedName name="юдл" localSheetId="3">'Полезный отпуск теплоносителя'!юдл</definedName>
    <definedName name="юдл" localSheetId="4">'Смета расходов 2018'!юдл</definedName>
    <definedName name="юдл">'Полезный отпуск тепл. энергии'!юдл</definedName>
    <definedName name="юю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юю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юю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юю" localSheetId="4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юю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я">[38]кварталы!$D$1</definedName>
    <definedName name="я1">[38]кварталы!$H$1</definedName>
    <definedName name="я107">#REF!</definedName>
    <definedName name="я109">#REF!</definedName>
    <definedName name="я111">#REF!</definedName>
    <definedName name="я113">#REF!</definedName>
    <definedName name="я114">#REF!</definedName>
    <definedName name="янв.98">[38]База!$AC$1:$AC$65536</definedName>
    <definedName name="яя" localSheetId="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яя" localSheetId="2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яя" localSheetId="3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яя" localSheetId="4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яя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</definedNames>
  <calcPr calcId="124519"/>
</workbook>
</file>

<file path=xl/calcChain.xml><?xml version="1.0" encoding="utf-8"?>
<calcChain xmlns="http://schemas.openxmlformats.org/spreadsheetml/2006/main">
  <c r="G80" i="8"/>
  <c r="F80"/>
  <c r="D65"/>
  <c r="E61"/>
  <c r="E69" s="1"/>
  <c r="D61"/>
  <c r="D69" s="1"/>
  <c r="F60"/>
  <c r="G60" s="1"/>
  <c r="F58"/>
  <c r="G58" s="1"/>
  <c r="F57"/>
  <c r="G57" s="1"/>
  <c r="G61" s="1"/>
  <c r="G69" s="1"/>
  <c r="E47"/>
  <c r="E50" s="1"/>
  <c r="E68" s="1"/>
  <c r="D47"/>
  <c r="D50" s="1"/>
  <c r="D68" s="1"/>
  <c r="G37"/>
  <c r="G47" s="1"/>
  <c r="G50" s="1"/>
  <c r="G68" s="1"/>
  <c r="F37"/>
  <c r="D34"/>
  <c r="D54" s="1"/>
  <c r="D29"/>
  <c r="G27"/>
  <c r="F27"/>
  <c r="F26"/>
  <c r="G26" s="1"/>
  <c r="G25" s="1"/>
  <c r="F25"/>
  <c r="F29" s="1"/>
  <c r="E25"/>
  <c r="E29" s="1"/>
  <c r="G24"/>
  <c r="G29" s="1"/>
  <c r="G23"/>
  <c r="E17"/>
  <c r="E30" s="1"/>
  <c r="D17"/>
  <c r="D30" s="1"/>
  <c r="D67" s="1"/>
  <c r="D53" i="2"/>
  <c r="C53"/>
  <c r="D46"/>
  <c r="C46"/>
  <c r="D40"/>
  <c r="C40"/>
  <c r="D39"/>
  <c r="D31"/>
  <c r="D27"/>
  <c r="D24"/>
  <c r="D23"/>
  <c r="D19"/>
  <c r="D18"/>
  <c r="D17"/>
  <c r="D15"/>
  <c r="D13"/>
  <c r="D12"/>
  <c r="D11"/>
  <c r="C10"/>
  <c r="D9"/>
  <c r="C8"/>
  <c r="C60" s="1"/>
  <c r="C64" s="1"/>
  <c r="D77" i="8" l="1"/>
  <c r="D82" s="1"/>
  <c r="F30"/>
  <c r="E67"/>
  <c r="E77" s="1"/>
  <c r="E82" s="1"/>
  <c r="F16"/>
  <c r="G16" s="1"/>
  <c r="F15"/>
  <c r="G15" s="1"/>
  <c r="F14"/>
  <c r="G14" s="1"/>
  <c r="F13"/>
  <c r="G13" s="1"/>
  <c r="F12"/>
  <c r="G12" s="1"/>
  <c r="F11"/>
  <c r="G11" s="1"/>
  <c r="F10"/>
  <c r="G10" s="1"/>
  <c r="F9"/>
  <c r="F8"/>
  <c r="G8" s="1"/>
  <c r="F7"/>
  <c r="F61"/>
  <c r="F69" s="1"/>
  <c r="D8" i="2"/>
  <c r="D60" s="1"/>
  <c r="D64" s="1"/>
  <c r="G7" i="8" l="1"/>
  <c r="F17"/>
  <c r="G9"/>
  <c r="F43"/>
  <c r="F47" s="1"/>
  <c r="F50" s="1"/>
  <c r="F68" s="1"/>
  <c r="F67"/>
  <c r="G30"/>
  <c r="G67" s="1"/>
  <c r="G77" s="1"/>
  <c r="G82" s="1"/>
  <c r="F77" l="1"/>
  <c r="F82" s="1"/>
  <c r="G17"/>
</calcChain>
</file>

<file path=xl/sharedStrings.xml><?xml version="1.0" encoding="utf-8"?>
<sst xmlns="http://schemas.openxmlformats.org/spreadsheetml/2006/main" count="450" uniqueCount="283">
  <si>
    <t>Приложение 6.2</t>
  </si>
  <si>
    <t>к Приказу ФСТ России</t>
  </si>
  <si>
    <t>№ 760-э от 13.06.2013г.</t>
  </si>
  <si>
    <t>№ п/п</t>
  </si>
  <si>
    <t>Показатели</t>
  </si>
  <si>
    <t>Единица измерения</t>
  </si>
  <si>
    <t>Водяные тепловые сети</t>
  </si>
  <si>
    <t>Паровые тепловые сети</t>
  </si>
  <si>
    <t>Необходимая валовая выручка, отнесенная на передачу тепловой энергии, в т.ч.:</t>
  </si>
  <si>
    <t>тыс.руб.</t>
  </si>
  <si>
    <t>-</t>
  </si>
  <si>
    <t>1.1</t>
  </si>
  <si>
    <t>экономически обоснованные расходы на содержание эксплуатируемых регулируемой организацией тепловых пунктов, тепловых сетей, расположенных после тепловых пунктов, и на оплату потерь в указанных  
сетях</t>
  </si>
  <si>
    <t>2</t>
  </si>
  <si>
    <t>Объем отпуска тепловой энергии в виде пара или воды из тепловых сетей регулируемой организации</t>
  </si>
  <si>
    <t>тыс.Гкал</t>
  </si>
  <si>
    <t>2.1</t>
  </si>
  <si>
    <t>в т.ч. объем отпуска тепловой энергии в виде пара или воды из тепловых  
сетей регулируемой организации потребителям, теплопотребляющие установки которых подключены после   
тепловых пунктов (на тепловых пунктах), эксплуатируемых регулируемой организацией</t>
  </si>
  <si>
    <t>3</t>
  </si>
  <si>
    <t>Суммарная договорная (заявленная) тепловая нагрузка потребителей</t>
  </si>
  <si>
    <t>Гкал/ч.</t>
  </si>
  <si>
    <t>3.1</t>
  </si>
  <si>
    <t>в т.ч. суммарная договорная (заявленная) тепловая нагрузка потребителей, теплопотребляющие установки которых подключены после тепловых пунктов (на тепловых пунктах), эксплуатируемых регулируемой организацией</t>
  </si>
  <si>
    <t>4</t>
  </si>
  <si>
    <t>При отсутствии             
дифференциации тарифов по  
схеме подключения          
теплопотребляющих установок
потребителей тепловой      
энергии к системе          
теплоснабжения:</t>
  </si>
  <si>
    <t>4.1</t>
  </si>
  <si>
    <t>Одноставочный тариф на услуги по передаче тепловой энергии</t>
  </si>
  <si>
    <t>руб./Гкал</t>
  </si>
  <si>
    <t>4.2</t>
  </si>
  <si>
    <t>Двухставочный тариф на  услуги по передаче тепловой энергии:</t>
  </si>
  <si>
    <t xml:space="preserve"> - ставка за тепловую энергию</t>
  </si>
  <si>
    <t xml:space="preserve"> - ставка за содержание тепловой мощности</t>
  </si>
  <si>
    <t>тыс.руб./Гкал/ч. В мес.</t>
  </si>
  <si>
    <t>5</t>
  </si>
  <si>
    <t>При дифференциации тарифов по схеме подключения теплопотребляющих установок потребителей тепловой      
энергии к системе теплоснабжения:</t>
  </si>
  <si>
    <t>5.1</t>
  </si>
  <si>
    <t>При подключении к тепловой сети без дополнительного преобразования на тепловых пунктах, эксплуатируемых регулируемой организацией:</t>
  </si>
  <si>
    <t>5.1.1</t>
  </si>
  <si>
    <t>5.1.2</t>
  </si>
  <si>
    <t>Двухставочный тариф на услуги по передаче тепловой энергии:</t>
  </si>
  <si>
    <t>5.2</t>
  </si>
  <si>
    <t>При подключении к тепловой сети после тепловых пунктов (на тепловых пунктах), эксплуатируемых регулируемой организацией:</t>
  </si>
  <si>
    <t>5.2.1</t>
  </si>
  <si>
    <t>5.2.2</t>
  </si>
  <si>
    <t xml:space="preserve">Примечания:
1. Таблица заполняется по системам теплоснабжения, по схемам подключения теплопотребляющих установок потребителей тепловой энергии к системе теплоснабжения, если при установлении цен (тарифов) применяется такая дифференциация.
2. Строки 2, 2.1, 3, 3.1 заполняются с учетом мощности, поддерживаемой для отдельных категорий (групп) социально значимых потребителей, приобретающих услуги по поддержанию резервной тепловой мощности.
3. Стр. 4.1 = стр. 1 / стр. 2.
4. Ставка за содержание тепловой мощности в стр. 4.2 = стр. 1 / стр. 3 / М, где М = 12.
5. Стр. 5.1.1 = (стр. 1 - стр. 1.1) / стр. 2.
6. Ставка за содержание тепловой мощности в стр. 5.1.2 = (стр. 1 - стр. 1.1) / стр. 3 / М, где М = 12.
7. Стр. 5.2.1 = (стр. 1 - стр. 1.1) / стр. 2 + стр. 1.1 / стр. 2.1.
8. Ставка за содержание тепловой мощности в стр. 5.2.2 = (стр. 1 - стр. 1.1) / стр. 3 / М + стр. 1.1 / стр. 3.1 / М, где М = 12.
</t>
  </si>
  <si>
    <t>Приложение 4.6</t>
  </si>
  <si>
    <t xml:space="preserve">к Приказу ФСТ России </t>
  </si>
  <si>
    <t xml:space="preserve">№ 760-э от 13.06.2013г. </t>
  </si>
  <si>
    <t>I</t>
  </si>
  <si>
    <t>- расходы на сырье и материалы</t>
  </si>
  <si>
    <t xml:space="preserve">- расходы на топливо                        </t>
  </si>
  <si>
    <t>- расходы на прочие покупаемые энергетические ресурсы</t>
  </si>
  <si>
    <t>- расходы на покупку тепловых потерь</t>
  </si>
  <si>
    <t>- расходы на холодную воду</t>
  </si>
  <si>
    <t>- расходы на теплоноситель</t>
  </si>
  <si>
    <t>- оплата труда</t>
  </si>
  <si>
    <t>- отчисления на социальные нужды</t>
  </si>
  <si>
    <t>- ремонт основных средств, выполняемый подрядным способом</t>
  </si>
  <si>
    <t xml:space="preserve"> - Капитальный ремонт</t>
  </si>
  <si>
    <t xml:space="preserve"> - услуги спец. техники</t>
  </si>
  <si>
    <t>- плата за выбросы и сбросы загрязняющих веществ в окружающую среду, размещение отходов и другие виды негативного воздействия на окружающую среду в пределах установленных нормативов и (или) лимитов</t>
  </si>
  <si>
    <t>- аренда оборудования</t>
  </si>
  <si>
    <t>- аренда тепловых сетей</t>
  </si>
  <si>
    <t>- аренда земли</t>
  </si>
  <si>
    <t>- расходы на служебные командировки</t>
  </si>
  <si>
    <t>- расходы на обучение персонала</t>
  </si>
  <si>
    <t>- расходы на страхование производственных объектов, учитываемые при определении налоговой базы по налогу на прибыль</t>
  </si>
  <si>
    <t>- другие расходы, связанные с производством и (или) реализацией реализацией продукции, в том числе</t>
  </si>
  <si>
    <t>- налог на имущество организаций</t>
  </si>
  <si>
    <t>- земельный налог</t>
  </si>
  <si>
    <t>- транспортный налог</t>
  </si>
  <si>
    <t>- водный налог</t>
  </si>
  <si>
    <t>- прочие налоги</t>
  </si>
  <si>
    <t>II.</t>
  </si>
  <si>
    <t>Внереализационные расходы, всего</t>
  </si>
  <si>
    <t>- расходы по сомнительным долгам</t>
  </si>
  <si>
    <t>- расходы, связанные с созданием нормативных запасов топлива, включая        
расходы по обслуживанию заемных средств, привлекаемых для этих целей</t>
  </si>
  <si>
    <t>- другие обоснованные расходы, в том числе</t>
  </si>
  <si>
    <t>- расходы на услуги банков</t>
  </si>
  <si>
    <t>- расходы на обслуживание заемных средств</t>
  </si>
  <si>
    <t>III.</t>
  </si>
  <si>
    <t>Расходы, не учитываемые в целях налогообложения, всего</t>
  </si>
  <si>
    <t>- расходы на капитальные вложения (инвестиции)</t>
  </si>
  <si>
    <t>- денежные выплаты социального характера (по Коллективному договору)</t>
  </si>
  <si>
    <t>- резервный фонд</t>
  </si>
  <si>
    <t>- прочие расходы</t>
  </si>
  <si>
    <t xml:space="preserve">IV. </t>
  </si>
  <si>
    <t>Налог на прибыль</t>
  </si>
  <si>
    <t xml:space="preserve">V. </t>
  </si>
  <si>
    <t>Выпадающие доходы/экономия средств</t>
  </si>
  <si>
    <t xml:space="preserve">VI. </t>
  </si>
  <si>
    <t>Необходимая валовая выручка, всего</t>
  </si>
  <si>
    <t>VI.1</t>
  </si>
  <si>
    <t>- на производство электрической энергии</t>
  </si>
  <si>
    <t>VI.2</t>
  </si>
  <si>
    <t>- на производство тепловой энергии</t>
  </si>
  <si>
    <t>VI.3</t>
  </si>
  <si>
    <t>- на производство теплоносителя</t>
  </si>
  <si>
    <t>VI.4</t>
  </si>
  <si>
    <t>- прочая продукция</t>
  </si>
  <si>
    <t xml:space="preserve">Примечания:
1. Заполняется по каждому источнику тепловой энергии, по каждой системе теплоснабжения, если при установлении цен (тарифов) применяется такая дифференциация, по каждому виду регулируемой деятельности, по каждой теплоснабжающей, теплосетевой организации, в целом по единой теплоснабжающей организации.
2. Для источников тепловой энергии, функционирующих в режиме комбинированной выработки электрической и тепловой энергии, таблица заполняется в целом по источнику тепловой энергии. Строки VI.1 - VI.4 заполняются по результатам распределения расходов между тепловой и электрической энергией в соответствии с главой VIII Методических указаний.
3. К таблице прилагаются дополнительные материалы, содержащие обоснованный расчет по каждой статье затрат (с указанием плановых (расчетных) цен, экономически обоснованных объемов и применяемых индексов, норм и нормативов расчета) с учетом приложений 4.4, 4.7 - 4.10.
</t>
  </si>
  <si>
    <t>ПРЕДЛОЖЕНИЕ</t>
  </si>
  <si>
    <t>о размере цен (тарифов)</t>
  </si>
  <si>
    <t>Приложение 4.1</t>
  </si>
  <si>
    <t xml:space="preserve">№ п/п 
</t>
  </si>
  <si>
    <t xml:space="preserve">       Показатели       </t>
  </si>
  <si>
    <t>Всего</t>
  </si>
  <si>
    <t xml:space="preserve">               в том числе                </t>
  </si>
  <si>
    <t>Вода</t>
  </si>
  <si>
    <t>Отборный пар</t>
  </si>
  <si>
    <t xml:space="preserve">1,2-2,5 кгс/см2 
</t>
  </si>
  <si>
    <t xml:space="preserve">2,5-7,0 
кгс/см2 
</t>
  </si>
  <si>
    <t xml:space="preserve">7,0-13,0 кгс/см2 
</t>
  </si>
  <si>
    <t xml:space="preserve">&gt; 13 кгс/см2 
</t>
  </si>
  <si>
    <t xml:space="preserve">острый 
и реду-
циро-  
ванный 
пар    
</t>
  </si>
  <si>
    <t xml:space="preserve">Отпуск тепловой         
энергии, поставляемой с 
коллекторов источника   
тепловой энергии, всего 
</t>
  </si>
  <si>
    <t xml:space="preserve">в том числе:            </t>
  </si>
  <si>
    <t xml:space="preserve">- ТЭЦ 25 МВт и более    </t>
  </si>
  <si>
    <t>1.2</t>
  </si>
  <si>
    <t xml:space="preserve">- ТЭЦ менее 25 МВт      </t>
  </si>
  <si>
    <t>1.3</t>
  </si>
  <si>
    <t xml:space="preserve">- котельные             </t>
  </si>
  <si>
    <t>1.4</t>
  </si>
  <si>
    <t xml:space="preserve">- электробойлерные      </t>
  </si>
  <si>
    <t>Покупная теплоэнергия</t>
  </si>
  <si>
    <t>…</t>
  </si>
  <si>
    <t>Расход тепловой энергии 
на хозяйственные нужды</t>
  </si>
  <si>
    <t xml:space="preserve">Отпуск тепловой энергии 
от источника тепловой   
энергии (полезный отпуск) </t>
  </si>
  <si>
    <t xml:space="preserve">Потери тепловой энергии 
в сети (нормативные)    
&lt;*&gt; </t>
  </si>
  <si>
    <t>- через изоляцию</t>
  </si>
  <si>
    <t>- с потерями теплоносителя</t>
  </si>
  <si>
    <t>5.3</t>
  </si>
  <si>
    <t>то же в % к отпуску     
тепловой энергии от     
источника тепловой      
энергии</t>
  </si>
  <si>
    <t>Отпуск тепловой энергии 
из тепловой сети        
(полезный отпуск),      
всего</t>
  </si>
  <si>
    <t xml:space="preserve">Примечания:
1. Заполняется по каждому источнику тепловой энергии, по каждой системе теплоснабжения, если при установлении цен (тарифов) применяется такая дифференциация, по каждой организации, осуществляющей деятельность по производству тепловой энергии, в целом по единой теплоснабжающей организации.
2. В стр. 3 заполняется расход тепловой энергии на хозяйственные нужды только на источнике тепловой энергии.
3. Стр. 4 = стр. 1 + стр. 2 - стр. 3.
4. Стр. 6 = стр. 4 - стр. 5.
5. В строке 5 указываются фактические потери тепловой энергии в сети в случае, предусмотренном пунктом 90 Основ ценообразования в сфере теплоснабжения, утвержденных постановлением Правительства Российской федерации от 22.10.2012 N 1075.
</t>
  </si>
  <si>
    <t>Приложение 4.2</t>
  </si>
  <si>
    <t>тыс м³</t>
  </si>
  <si>
    <t>в том числе</t>
  </si>
  <si>
    <t>вода</t>
  </si>
  <si>
    <t>пар</t>
  </si>
  <si>
    <t xml:space="preserve">Производство теплоносителя, всего    
</t>
  </si>
  <si>
    <t>в т.ч. ТЭЦ 25 МВт и более</t>
  </si>
  <si>
    <t>в т.ч. ТЭЦ менее 25 МВт</t>
  </si>
  <si>
    <t>котельные</t>
  </si>
  <si>
    <t>электробойлерные</t>
  </si>
  <si>
    <t>Покупной теплоноситель,</t>
  </si>
  <si>
    <t xml:space="preserve">Расход теплоносителя на 
хозяйственные нужды     
</t>
  </si>
  <si>
    <t xml:space="preserve">Отпуск теплоносителя в  
сеть                    
</t>
  </si>
  <si>
    <t xml:space="preserve">Нормативные потери при  
передаче теплоносителя  
</t>
  </si>
  <si>
    <t xml:space="preserve">Объем возвращенного     
теплоносителя           
</t>
  </si>
  <si>
    <t xml:space="preserve">Полезный отпуск         
теплоносителя           
потребителям            
</t>
  </si>
  <si>
    <t>Примечания:
1. Заполняется по каждому источнику тепловой энергии, по каждой системе теплоснабжения, если при установлении цен (тарифов) применяется такая дифференциация, по каждой организации, осуществляющей деятельность по производству тепловой энергии, теплоносителя, в целом по единой теплоснабжающей организации.
2. Стр. 4 = стр. 1 + стр. 2 - стр. 3.
3. Стр. 7 = стр. 4 - стр. 5 - стр. 6.</t>
  </si>
  <si>
    <t>Общество с ограниченной ответственностью "СтройГрад"</t>
  </si>
  <si>
    <t>(ООО "СтройГрад")</t>
  </si>
  <si>
    <t xml:space="preserve">Расчет полезного отпуска теплоносителя </t>
  </si>
  <si>
    <t>Смета расходов</t>
  </si>
  <si>
    <t>Расчет тарифов на услуги по передаче тепловой энергии, теплоносителя                                                                                                                                     ООО "СтройГрад"</t>
  </si>
  <si>
    <t xml:space="preserve">на услуги по передаче тепловой энергии на 2018 г. </t>
  </si>
  <si>
    <t>долгосрочного периода регулирования 2018-2020 гг.</t>
  </si>
  <si>
    <r>
      <rPr>
        <b/>
        <u/>
        <sz val="12"/>
        <color theme="1"/>
        <rFont val="Times New Roman"/>
        <family val="1"/>
        <charset val="204"/>
      </rPr>
      <t>Предлагаемый метод регулирования:</t>
    </r>
    <r>
      <rPr>
        <u/>
        <sz val="12"/>
        <color theme="1"/>
        <rFont val="Times New Roman"/>
        <family val="1"/>
        <charset val="204"/>
      </rPr>
      <t xml:space="preserve"> Метод индексации установленных тарифов</t>
    </r>
  </si>
  <si>
    <t>Расчет полезного отпуска тепловой энергии на 2018 год</t>
  </si>
  <si>
    <t>Базовый период 2017 г.</t>
  </si>
  <si>
    <t>Период регулирования 2018 г.</t>
  </si>
  <si>
    <t>ООО "Новокузнецкая теплосетевая компания"</t>
  </si>
  <si>
    <t>Долгосрочные параметры регулирования</t>
  </si>
  <si>
    <t>(предложение предприятия)</t>
  </si>
  <si>
    <t>№</t>
  </si>
  <si>
    <t>Ед. изм.</t>
  </si>
  <si>
    <t>Утв. на 2017 г.</t>
  </si>
  <si>
    <t>Предложение на 2018 г.</t>
  </si>
  <si>
    <t>Инфляция</t>
  </si>
  <si>
    <t>%</t>
  </si>
  <si>
    <t>Индекс эффективности операционных расходов</t>
  </si>
  <si>
    <t>Количество активов</t>
  </si>
  <si>
    <t>у.е.</t>
  </si>
  <si>
    <t>Индекс изменения количества активов</t>
  </si>
  <si>
    <t>Коэффициент эластичности затрат по росту активов</t>
  </si>
  <si>
    <t>Коэффициент индексации</t>
  </si>
  <si>
    <t>на 2018 - 2020 гг.</t>
  </si>
  <si>
    <t>Предложение на 2019 г.</t>
  </si>
  <si>
    <t>Предложение на 2020 г.</t>
  </si>
  <si>
    <t>на 2018 год</t>
  </si>
  <si>
    <t>Базовый период (2017 г.)</t>
  </si>
  <si>
    <t>Период регулирования (2018 г.)</t>
  </si>
  <si>
    <t xml:space="preserve">Расходы, связанные с производством и        
реализацией продукции (услуг), всего        
</t>
  </si>
  <si>
    <t>- Электрическая энергия</t>
  </si>
  <si>
    <t>- амортизация основных средств и            
нематериальных активов</t>
  </si>
  <si>
    <t xml:space="preserve"> - Теплоизоляция трубопроводов(по программе снижения тепловых потерь на сетях)</t>
  </si>
  <si>
    <t>- расходы на оплату услуг, оказываемых      
организациями, осуществляющими регулируемую деятельность</t>
  </si>
  <si>
    <t>- расходы на выполнение работ и услуг   
производственного характера, выполняемых по договорам со сторонними организациями или предпринимателями</t>
  </si>
  <si>
    <t>- расходы на оплату иных работ и услуг,    
выполняемых по договорам с организациями, включая расходы на оплату услуг связи, вневедомственной охраны, коммунальных услуг, юридических, информационных, аудиторских и консультационных услуг</t>
  </si>
  <si>
    <t xml:space="preserve"> - Услуги по обследованию тепловых сетей согласно Закону об энергосбережении </t>
  </si>
  <si>
    <t xml:space="preserve"> - Услуги по разработке программы энергетической эффективности  согласно Закону об энергосбережении </t>
  </si>
  <si>
    <t xml:space="preserve"> - Проверка хозяйственной деятельности</t>
  </si>
  <si>
    <t xml:space="preserve"> - хранение имущества</t>
  </si>
  <si>
    <t>- арендная плата, концессионная плата,      
лизинговые платежи</t>
  </si>
  <si>
    <t>- аренда Производственных помещений</t>
  </si>
  <si>
    <t>- аренда Аренда склада</t>
  </si>
  <si>
    <t>- расходы на вывод из эксплуатации (в том   
числе на консервацию) и вывод из 
консервации</t>
  </si>
  <si>
    <t>ООО "СтройГрад"</t>
  </si>
  <si>
    <t>Определение операционных (подконтрольных) расходов (базовый уровень операционных расходов)</t>
  </si>
  <si>
    <t>Наименование расхода</t>
  </si>
  <si>
    <t>Котельные МП НГО "ССК"</t>
  </si>
  <si>
    <t>2017 г. (утверждено РЭК)</t>
  </si>
  <si>
    <t>2018 г. (предложение предприятия)</t>
  </si>
  <si>
    <t>2019 г. (предложение предприятия)</t>
  </si>
  <si>
    <t>2020 г. (предложение предприятия)</t>
  </si>
  <si>
    <t>1</t>
  </si>
  <si>
    <t>Расходы на приобретение сырья и материалов</t>
  </si>
  <si>
    <t>Расходы на ремонт основных средств</t>
  </si>
  <si>
    <t>Расходы на оплату труда</t>
  </si>
  <si>
    <t>Расходы на оплату работ и услуг производственного характера, выполняемых по договорам со сторонними  организациями</t>
  </si>
  <si>
    <t>Расходы на оплату иных работ и услуг, выполняемых по договорам с организациями, включая:</t>
  </si>
  <si>
    <t>6</t>
  </si>
  <si>
    <t>Расходы на служебные командировки</t>
  </si>
  <si>
    <t>7</t>
  </si>
  <si>
    <t>Расходы на обучение персонала</t>
  </si>
  <si>
    <t>8</t>
  </si>
  <si>
    <t>Лизинговый платеж</t>
  </si>
  <si>
    <t>9</t>
  </si>
  <si>
    <t>Арендная плата</t>
  </si>
  <si>
    <t>10</t>
  </si>
  <si>
    <t>Другие расходы</t>
  </si>
  <si>
    <t>ИТОГО базовый уровень операционных расходов</t>
  </si>
  <si>
    <t>Расчет операционных (подконтрольных) расходов
на каждый год долгосрочного периода регулирования</t>
  </si>
  <si>
    <t>Параметры расчета расходов</t>
  </si>
  <si>
    <t>Ед.изм.</t>
  </si>
  <si>
    <t>Индекс потребительских цен на расчетный период регулирования (ИПЦ)</t>
  </si>
  <si>
    <t>Индекс эффективности операционных расходов (ИР)</t>
  </si>
  <si>
    <t>Индекс изменения количества активов (ИКА)</t>
  </si>
  <si>
    <t>Количество условных единиц, относящихся к активам, необходимым для осуществления регулируемой деятельности</t>
  </si>
  <si>
    <t>3.2</t>
  </si>
  <si>
    <t>Установленная тепловая мощность источника тепловой энергии</t>
  </si>
  <si>
    <t>Гкал/ч</t>
  </si>
  <si>
    <r>
      <t>Коэффициент эластичности затрат по росту активов (К</t>
    </r>
    <r>
      <rPr>
        <vertAlign val="subscript"/>
        <sz val="14"/>
        <rFont val="Arial"/>
        <family val="2"/>
        <charset val="204"/>
      </rPr>
      <t>эл</t>
    </r>
    <r>
      <rPr>
        <sz val="14"/>
        <rFont val="Arial"/>
        <family val="2"/>
        <charset val="204"/>
      </rPr>
      <t>)</t>
    </r>
  </si>
  <si>
    <t>Итого, коэффициент индексации</t>
  </si>
  <si>
    <t>Операционные (подконтрольные)
расходы</t>
  </si>
  <si>
    <t>тыс. руб.</t>
  </si>
  <si>
    <t>Реестр неподконтрольных расходов</t>
  </si>
  <si>
    <t>Расходы на оплату услуг, оказываемых организациями, осуществляющими регулируемые виды деятельности</t>
  </si>
  <si>
    <t>Концессионная плата</t>
  </si>
  <si>
    <t>Расходы на уплату налогов, сборов и других обязательных платежей, в том числе:</t>
  </si>
  <si>
    <t>1.4.1</t>
  </si>
  <si>
    <t>Плата за выбросы и сбросы загрязняющих веществ в окружающую среду, размещение отходов и другие виды негативного воздействия на окружающую среду в пределах установленных нормативов и (или) лимитов</t>
  </si>
  <si>
    <t>1.4.2</t>
  </si>
  <si>
    <t>Расходы на обязательное страхование</t>
  </si>
  <si>
    <t>1.4.3</t>
  </si>
  <si>
    <t>Охрана труда</t>
  </si>
  <si>
    <t>1.5</t>
  </si>
  <si>
    <t>Отчисления на социальные нужды</t>
  </si>
  <si>
    <t>1.6</t>
  </si>
  <si>
    <t>Расходы по сомнительным долгам</t>
  </si>
  <si>
    <t>1.7</t>
  </si>
  <si>
    <t>Амортизация основных средств и нематериальных активов</t>
  </si>
  <si>
    <t>1.8</t>
  </si>
  <si>
    <t>Расходы на выплаты по договорам займа и кредитным договорам, включая проценты по ним</t>
  </si>
  <si>
    <t>ИТОГО</t>
  </si>
  <si>
    <t>Экономия, определенная в прошедшем долгосрочном периоде регулирования и подлежащая учету в текущем долгосрочном периоде регули-рования</t>
  </si>
  <si>
    <t>Итого неподконтрольных расходов</t>
  </si>
  <si>
    <t>Реестр расходов на приобретение энергетических ресурсов, холодной воды и теплоносителя</t>
  </si>
  <si>
    <t>Наименование ресурса</t>
  </si>
  <si>
    <t>Расходы на топливо</t>
  </si>
  <si>
    <t>Расходы на электрическую энергию</t>
  </si>
  <si>
    <t>Расходы на тепловую энергию</t>
  </si>
  <si>
    <t>Расходы на холодную воду</t>
  </si>
  <si>
    <t>Расходы на теплоноситель</t>
  </si>
  <si>
    <t>Расчет необходимой валовой выручки методом индексации установленных тарифов</t>
  </si>
  <si>
    <t>Операционные (подконтрольные) расходы</t>
  </si>
  <si>
    <t>Неподконтрольные расходы</t>
  </si>
  <si>
    <t>Расходы на приобретение (производство) энергетических ресурсов, холодной воды и теплоносителя</t>
  </si>
  <si>
    <t>Прибыль</t>
  </si>
  <si>
    <t>Расчетная предпринимательская прибыль</t>
  </si>
  <si>
    <t>Результаты деятельности до перехода к регулированию цен (тарифов) на основе долгосрочных параметров регулирования</t>
  </si>
  <si>
    <t>Корректировка с целью учета отклонения фактических значений параметров расчета тарифов от значений, учтенных при установлении тарифов</t>
  </si>
  <si>
    <t>Корректировка с учетом надежности и качества реализуемых товаров (оказываемых услуг), подлежащая учету в НВВ</t>
  </si>
  <si>
    <t>Корректировка НВВ в связи с изменением (неисполнением) инвестиционной программы</t>
  </si>
  <si>
    <t>Корректировка, подлежащая учету в НВВ и учитывающая отклонение фактических показателей энергосбережения и повышения энергетической эффективности от установленных плановых (рас-четных) показателей и отклонение сроков реализации программы в области энергосбережения и повышения энергетической эффективности от установленных сроков реализации такой программы</t>
  </si>
  <si>
    <t>11</t>
  </si>
  <si>
    <t>ИТОГО необходимая валовая выручка</t>
  </si>
  <si>
    <t>Объем передачи тепловой энергии</t>
  </si>
  <si>
    <t>тыс. Гкал</t>
  </si>
  <si>
    <t>Тариф на услуги по передаче тепловой энергии</t>
  </si>
  <si>
    <t>руб./Гкал.</t>
  </si>
</sst>
</file>

<file path=xl/styles.xml><?xml version="1.0" encoding="utf-8"?>
<styleSheet xmlns="http://schemas.openxmlformats.org/spreadsheetml/2006/main">
  <numFmts count="42">
    <numFmt numFmtId="7" formatCode="#,##0.00&quot;р.&quot;;\-#,##0.00&quot;р.&quot;"/>
    <numFmt numFmtId="43" formatCode="_-* #,##0.00_р_._-;\-* #,##0.00_р_._-;_-* &quot;-&quot;??_р_._-;_-@_-"/>
    <numFmt numFmtId="164" formatCode="0.0%"/>
    <numFmt numFmtId="165" formatCode="#.##0\.00"/>
    <numFmt numFmtId="166" formatCode="#\.00"/>
    <numFmt numFmtId="167" formatCode="\$#\.00"/>
    <numFmt numFmtId="168" formatCode="_(&quot;$&quot;* #,##0_);_(&quot;$&quot;* \(#,##0\);_(&quot;$&quot;* &quot;-&quot;_);_(@_)"/>
    <numFmt numFmtId="169" formatCode="_(&quot;$&quot;* #,##0.00_);_(&quot;$&quot;* \(#,##0.00\);_(&quot;$&quot;* &quot;-&quot;??_);_(@_)"/>
    <numFmt numFmtId="170" formatCode="_(* #,##0_);_(* \(#,##0\);_(* &quot;-&quot;??_);_(@_)"/>
    <numFmt numFmtId="171" formatCode="#,##0;[Red]#,##0"/>
    <numFmt numFmtId="172" formatCode="&quot;\&quot;#,##0;[Red]\-&quot;\&quot;#,##0"/>
    <numFmt numFmtId="173" formatCode="\£#,##0_);\(\£#,##0\)"/>
    <numFmt numFmtId="174" formatCode="_-* #,##0\ _F_B_-;\-* #,##0\ _F_B_-;_-* &quot;-&quot;\ _F_B_-;_-@_-"/>
    <numFmt numFmtId="175" formatCode="_-* #,##0.00_-;\-* #,##0.00_-;_-* &quot;-&quot;??_-;_-@_-"/>
    <numFmt numFmtId="176" formatCode="_-* #,##0\ &quot;FB&quot;_-;\-* #,##0\ &quot;FB&quot;_-;_-* &quot;-&quot;\ &quot;FB&quot;_-;_-@_-"/>
    <numFmt numFmtId="177" formatCode="_(* #,##0.00_);[Red]_(* \(#,##0.00\);_(* &quot;-&quot;??_);_(@_)"/>
    <numFmt numFmtId="178" formatCode="_-* #,##0.00\ &quot;FB&quot;_-;\-* #,##0.00\ &quot;FB&quot;_-;_-* &quot;-&quot;??\ &quot;FB&quot;_-;_-@_-"/>
    <numFmt numFmtId="179" formatCode="&quot;$&quot;#,##0\ ;\(&quot;$&quot;#,##0\)"/>
    <numFmt numFmtId="180" formatCode="0.0\x"/>
    <numFmt numFmtId="181" formatCode="_-* #,##0.00[$€-1]_-;\-* #,##0.00[$€-1]_-;_-* &quot;-&quot;??[$€-1]_-"/>
    <numFmt numFmtId="182" formatCode="_-* #,##0.00\ _F_B_-;\-* #,##0.00\ _F_B_-;_-* &quot;-&quot;??\ _F_B_-;_-@_-"/>
    <numFmt numFmtId="183" formatCode="_(* #,##0.00_);_(* \(#,##0.00\);_(* &quot;-&quot;??_);_(@_)"/>
    <numFmt numFmtId="184" formatCode="#,##0.0_);[Red]\(#,##0.0\)"/>
    <numFmt numFmtId="185" formatCode="_-* #,##0_-;_-* #,##0\-;_-* &quot;-&quot;_-;_-@_-"/>
    <numFmt numFmtId="186" formatCode="_-* #,##0.00_-;_-* #,##0.00\-;_-* &quot;-&quot;??_-;_-@_-"/>
    <numFmt numFmtId="187" formatCode="_-* #,##0\ _$_-;\-* #,##0\ _$_-;_-* &quot;-&quot;\ _$_-;_-@_-"/>
    <numFmt numFmtId="188" formatCode="_-* #,##0.00\ _$_-;\-* #,##0.00\ _$_-;_-* &quot;-&quot;??\ _$_-;_-@_-"/>
    <numFmt numFmtId="189" formatCode="_-* #,##0\ &quot;$&quot;_-;\-* #,##0\ &quot;$&quot;_-;_-* &quot;-&quot;\ &quot;$&quot;_-;_-@_-"/>
    <numFmt numFmtId="190" formatCode="_-* #,##0.00\ &quot;$&quot;_-;\-* #,##0.00\ &quot;$&quot;_-;_-* &quot;-&quot;??\ &quot;$&quot;_-;_-@_-"/>
    <numFmt numFmtId="191" formatCode="_(* #,##0.000_);[Red]_(* \(#,##0.000\);_(* &quot;-&quot;??_);_(@_)"/>
    <numFmt numFmtId="192" formatCode="&quot;$&quot;#,##0.0_);\(&quot;$&quot;#,##0.0\)"/>
    <numFmt numFmtId="193" formatCode="0.00\x"/>
    <numFmt numFmtId="194" formatCode="0.0000"/>
    <numFmt numFmtId="195" formatCode="_-&quot;F&quot;\ * #,##0_-;_-&quot;F&quot;\ * #,##0\-;_-&quot;F&quot;\ * &quot;-&quot;_-;_-@_-"/>
    <numFmt numFmtId="196" formatCode="_-&quot;F&quot;\ * #,##0.00_-;_-&quot;F&quot;\ * #,##0.00\-;_-&quot;F&quot;\ * &quot;-&quot;??_-;_-@_-"/>
    <numFmt numFmtId="197" formatCode="\¥#,##0_);\(\¥#,##0\)"/>
    <numFmt numFmtId="198" formatCode="General_)"/>
    <numFmt numFmtId="199" formatCode="#,##0\т"/>
    <numFmt numFmtId="200" formatCode="%#\.00"/>
    <numFmt numFmtId="201" formatCode="0.000"/>
    <numFmt numFmtId="202" formatCode="_-* #,##0_р_._-;\-* #,##0_р_._-;_-* &quot;-&quot;??_р_._-;_-@_-"/>
    <numFmt numFmtId="203" formatCode="#,##0_ ;\-#,##0\ "/>
  </numFmts>
  <fonts count="123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name val="Book Antiqua"/>
      <family val="1"/>
      <charset val="204"/>
    </font>
    <font>
      <sz val="1"/>
      <color indexed="8"/>
      <name val="Courier"/>
      <family val="3"/>
    </font>
    <font>
      <b/>
      <sz val="1"/>
      <color indexed="8"/>
      <name val="Courier"/>
      <family val="3"/>
    </font>
    <font>
      <b/>
      <i/>
      <sz val="12"/>
      <name val="Arial"/>
      <family val="2"/>
      <charset val="204"/>
    </font>
    <font>
      <b/>
      <sz val="12"/>
      <name val="Arial"/>
      <family val="2"/>
      <charset val="204"/>
    </font>
    <font>
      <b/>
      <sz val="12"/>
      <color indexed="9"/>
      <name val="Arial"/>
      <family val="2"/>
    </font>
    <font>
      <b/>
      <sz val="14"/>
      <color indexed="9"/>
      <name val="Arial"/>
      <family val="2"/>
      <charset val="204"/>
    </font>
    <font>
      <b/>
      <i/>
      <sz val="14"/>
      <name val="Arial"/>
      <family val="2"/>
    </font>
    <font>
      <b/>
      <i/>
      <sz val="20"/>
      <name val="Arial"/>
      <family val="2"/>
    </font>
    <font>
      <b/>
      <sz val="16"/>
      <color indexed="9"/>
      <name val="Arial"/>
      <family val="2"/>
    </font>
    <font>
      <b/>
      <sz val="14"/>
      <name val="Arial"/>
      <family val="2"/>
    </font>
    <font>
      <b/>
      <i/>
      <sz val="22"/>
      <name val="Arial"/>
      <family val="2"/>
    </font>
    <font>
      <sz val="8"/>
      <name val="Helv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u/>
      <sz val="10"/>
      <color indexed="12"/>
      <name val="Arial Cyr"/>
      <charset val="204"/>
    </font>
    <font>
      <sz val="10"/>
      <name val="Arial"/>
      <family val="2"/>
    </font>
    <font>
      <sz val="12"/>
      <name val="Arial"/>
      <family val="2"/>
    </font>
    <font>
      <sz val="10"/>
      <name val="Courier"/>
      <family val="3"/>
    </font>
    <font>
      <b/>
      <sz val="10"/>
      <color indexed="8"/>
      <name val="Arial"/>
      <family val="2"/>
    </font>
    <font>
      <sz val="10"/>
      <color indexed="8"/>
      <name val="Tms Rmn"/>
    </font>
    <font>
      <sz val="10"/>
      <color indexed="12"/>
      <name val="Times New Roman"/>
      <family val="1"/>
    </font>
    <font>
      <sz val="12"/>
      <name val="Tms Rmn"/>
    </font>
    <font>
      <u val="singleAccounting"/>
      <sz val="10"/>
      <name val="Arial"/>
      <family val="2"/>
    </font>
    <font>
      <sz val="12"/>
      <name val="±???A?"/>
      <charset val="129"/>
    </font>
    <font>
      <sz val="10"/>
      <color indexed="8"/>
      <name val="MS Sans Serif"/>
      <family val="2"/>
      <charset val="204"/>
    </font>
    <font>
      <b/>
      <sz val="12"/>
      <name val="Times New Roman"/>
      <family val="1"/>
    </font>
    <font>
      <sz val="10"/>
      <name val="Times New Roman"/>
      <family val="1"/>
      <charset val="204"/>
    </font>
    <font>
      <sz val="8"/>
      <color indexed="12"/>
      <name val="Times New Roman"/>
      <family val="1"/>
    </font>
    <font>
      <sz val="8"/>
      <name val="Palatino"/>
      <family val="1"/>
    </font>
    <font>
      <sz val="12"/>
      <color indexed="24"/>
      <name val="Arial"/>
      <family val="2"/>
      <charset val="204"/>
    </font>
    <font>
      <sz val="10"/>
      <name val="Tms Rmn"/>
    </font>
    <font>
      <u val="doubleAccounting"/>
      <sz val="10"/>
      <name val="Arial"/>
      <family val="2"/>
    </font>
    <font>
      <i/>
      <sz val="1"/>
      <color indexed="8"/>
      <name val="Courier"/>
      <family val="3"/>
    </font>
    <font>
      <sz val="7"/>
      <name val="Palatino"/>
      <family val="1"/>
    </font>
    <font>
      <sz val="10"/>
      <color indexed="17"/>
      <name val="Times New Roman"/>
      <family val="1"/>
    </font>
    <font>
      <sz val="6"/>
      <color indexed="16"/>
      <name val="Palatino"/>
      <family val="1"/>
    </font>
    <font>
      <b/>
      <sz val="12"/>
      <name val="Arial"/>
      <family val="2"/>
    </font>
    <font>
      <b/>
      <sz val="8"/>
      <name val="Palatino"/>
      <family val="1"/>
    </font>
    <font>
      <sz val="12"/>
      <name val="Arial Black"/>
      <family val="2"/>
    </font>
    <font>
      <sz val="11"/>
      <name val="Arial Black"/>
      <family val="2"/>
    </font>
    <font>
      <i/>
      <sz val="14"/>
      <name val="Palatino"/>
      <family val="1"/>
    </font>
    <font>
      <b/>
      <i/>
      <sz val="22"/>
      <name val="Times New Roman"/>
      <family val="1"/>
      <charset val="204"/>
    </font>
    <font>
      <sz val="10"/>
      <color indexed="9"/>
      <name val="Times New Roman"/>
      <family val="1"/>
    </font>
    <font>
      <sz val="10"/>
      <name val="Times New Roman Cyr"/>
    </font>
    <font>
      <u/>
      <sz val="10"/>
      <color indexed="36"/>
      <name val="Arial Cyr"/>
      <charset val="204"/>
    </font>
    <font>
      <b/>
      <u/>
      <sz val="16"/>
      <name val="Arial"/>
      <family val="2"/>
      <charset val="204"/>
    </font>
    <font>
      <sz val="12"/>
      <name val="Times New Roman"/>
      <family val="1"/>
    </font>
    <font>
      <sz val="7"/>
      <name val="Small Fonts"/>
      <family val="2"/>
      <charset val="204"/>
    </font>
    <font>
      <sz val="8"/>
      <name val="Tahoma"/>
      <family val="2"/>
    </font>
    <font>
      <sz val="8"/>
      <name val="Times New Roman"/>
      <family val="1"/>
      <charset val="204"/>
    </font>
    <font>
      <sz val="10"/>
      <name val="Times New Roman CE"/>
      <charset val="238"/>
    </font>
    <font>
      <sz val="10"/>
      <name val="Arial Cyr"/>
      <charset val="204"/>
    </font>
    <font>
      <sz val="12"/>
      <name val="Times New Roman CE"/>
      <charset val="238"/>
    </font>
    <font>
      <sz val="10"/>
      <name val="Palatino"/>
      <family val="1"/>
    </font>
    <font>
      <sz val="10"/>
      <color indexed="8"/>
      <name val="Arial"/>
      <family val="2"/>
    </font>
    <font>
      <b/>
      <i/>
      <sz val="10"/>
      <color indexed="8"/>
      <name val="Arial"/>
      <family val="2"/>
    </font>
    <font>
      <b/>
      <sz val="10"/>
      <color indexed="9"/>
      <name val="Arial"/>
      <family val="2"/>
    </font>
    <font>
      <b/>
      <sz val="10"/>
      <color indexed="17"/>
      <name val="Arial"/>
      <family val="2"/>
    </font>
    <font>
      <b/>
      <sz val="10"/>
      <color indexed="13"/>
      <name val="Arial"/>
      <family val="2"/>
    </font>
    <font>
      <b/>
      <sz val="20"/>
      <name val="Times New Roman"/>
      <family val="1"/>
      <charset val="204"/>
    </font>
    <font>
      <sz val="10"/>
      <color indexed="16"/>
      <name val="Helvetica-Black"/>
    </font>
    <font>
      <sz val="10"/>
      <color indexed="10"/>
      <name val="Times New Roman"/>
      <family val="1"/>
    </font>
    <font>
      <sz val="9.5"/>
      <color indexed="23"/>
      <name val="Helvetica-Black"/>
    </font>
    <font>
      <sz val="10"/>
      <name val="ZapfCalligr BT"/>
    </font>
    <font>
      <b/>
      <sz val="18"/>
      <name val="Times New Roman"/>
      <family val="1"/>
      <charset val="204"/>
    </font>
    <font>
      <b/>
      <sz val="9"/>
      <name val="Palatino"/>
      <family val="1"/>
    </font>
    <font>
      <sz val="9"/>
      <color indexed="21"/>
      <name val="Helvetica-Black"/>
    </font>
    <font>
      <b/>
      <sz val="10"/>
      <name val="Palatino"/>
      <family val="1"/>
    </font>
    <font>
      <sz val="9"/>
      <name val="Helvetica-Black"/>
    </font>
    <font>
      <b/>
      <sz val="10"/>
      <name val="Times New Roman"/>
      <family val="1"/>
    </font>
    <font>
      <sz val="12"/>
      <color indexed="8"/>
      <name val="Palatino"/>
      <family val="1"/>
    </font>
    <font>
      <sz val="11"/>
      <color indexed="8"/>
      <name val="Helvetica-Black"/>
    </font>
    <font>
      <sz val="10"/>
      <name val="Times New Roman"/>
      <family val="1"/>
    </font>
    <font>
      <b/>
      <i/>
      <sz val="20"/>
      <name val="Arial"/>
      <family val="2"/>
      <charset val="204"/>
    </font>
    <font>
      <u/>
      <sz val="8"/>
      <color indexed="8"/>
      <name val="Arial"/>
      <family val="2"/>
    </font>
    <font>
      <b/>
      <sz val="14"/>
      <name val="Times New Roman"/>
      <family val="1"/>
      <charset val="204"/>
    </font>
    <font>
      <b/>
      <i/>
      <sz val="8"/>
      <name val="Helv"/>
    </font>
    <font>
      <sz val="10"/>
      <name val="Arial Cyr"/>
      <family val="2"/>
      <charset val="204"/>
    </font>
    <font>
      <b/>
      <sz val="8"/>
      <name val="Arial Cyr"/>
      <family val="2"/>
      <charset val="204"/>
    </font>
    <font>
      <sz val="8"/>
      <name val="Arial Cyr"/>
    </font>
    <font>
      <b/>
      <sz val="14"/>
      <name val="Franklin Gothic Medium"/>
      <family val="2"/>
      <charset val="204"/>
    </font>
    <font>
      <b/>
      <sz val="9"/>
      <name val="Tahoma"/>
      <family val="2"/>
      <charset val="204"/>
    </font>
    <font>
      <b/>
      <sz val="10"/>
      <color indexed="12"/>
      <name val="Arial Cyr"/>
      <family val="2"/>
      <charset val="204"/>
    </font>
    <font>
      <sz val="9"/>
      <name val="Tahoma"/>
      <family val="2"/>
      <charset val="204"/>
    </font>
    <font>
      <sz val="10"/>
      <color indexed="9"/>
      <name val="Arial Cyr"/>
      <family val="2"/>
      <charset val="204"/>
    </font>
    <font>
      <b/>
      <sz val="12"/>
      <name val="Arial Cyr"/>
      <family val="2"/>
      <charset val="204"/>
    </font>
    <font>
      <sz val="10"/>
      <name val="Times New Roman CYR"/>
      <charset val="204"/>
    </font>
    <font>
      <sz val="10"/>
      <name val="MS Sans Serif"/>
      <family val="2"/>
      <charset val="204"/>
    </font>
    <font>
      <sz val="12"/>
      <name val="Arial Cyr"/>
      <family val="2"/>
      <charset val="204"/>
    </font>
    <font>
      <sz val="14"/>
      <name val="Arial Cyr"/>
      <family val="2"/>
      <charset val="204"/>
    </font>
    <font>
      <sz val="10"/>
      <name val="Arial Narrow"/>
      <family val="2"/>
      <charset val="204"/>
    </font>
    <font>
      <sz val="10"/>
      <name val="Arial Cyr"/>
    </font>
    <font>
      <sz val="8"/>
      <name val="Arial Cyr"/>
      <family val="2"/>
      <charset val="204"/>
    </font>
    <font>
      <sz val="1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1"/>
      <name val="Calibri"/>
      <family val="2"/>
      <charset val="204"/>
      <scheme val="minor"/>
    </font>
    <font>
      <i/>
      <sz val="12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3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name val="Times New Roman Cyr"/>
      <family val="1"/>
      <charset val="204"/>
    </font>
    <font>
      <sz val="14"/>
      <name val="Times New Roman CYR"/>
      <charset val="204"/>
    </font>
    <font>
      <sz val="14"/>
      <name val="Arial Cyr"/>
      <charset val="204"/>
    </font>
    <font>
      <sz val="10"/>
      <color indexed="8"/>
      <name val="Arial"/>
      <family val="2"/>
      <charset val="204"/>
    </font>
    <font>
      <sz val="14"/>
      <color indexed="8"/>
      <name val="Calibri"/>
      <family val="2"/>
      <charset val="204"/>
    </font>
    <font>
      <u/>
      <sz val="12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name val="Verdana"/>
      <family val="2"/>
      <charset val="204"/>
    </font>
    <font>
      <i/>
      <sz val="12"/>
      <color indexed="8"/>
      <name val="Times New Roman"/>
      <family val="1"/>
      <charset val="204"/>
    </font>
    <font>
      <b/>
      <sz val="14"/>
      <name val="Arial"/>
      <family val="2"/>
      <charset val="204"/>
    </font>
    <font>
      <sz val="14"/>
      <name val="Arial"/>
      <family val="2"/>
      <charset val="204"/>
    </font>
    <font>
      <vertAlign val="subscript"/>
      <sz val="14"/>
      <name val="Arial"/>
      <family val="2"/>
      <charset val="204"/>
    </font>
    <font>
      <sz val="14"/>
      <color rgb="FFC00000"/>
      <name val="Arial"/>
      <family val="2"/>
      <charset val="204"/>
    </font>
  </fonts>
  <fills count="21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61"/>
        <bgColor indexed="64"/>
      </patternFill>
    </fill>
    <fill>
      <patternFill patternType="solid">
        <fgColor indexed="11"/>
        <bgColor indexed="11"/>
      </patternFill>
    </fill>
    <fill>
      <patternFill patternType="lightGray">
        <fgColor indexed="15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26"/>
      </patternFill>
    </fill>
    <fill>
      <patternFill patternType="solid">
        <fgColor indexed="33"/>
        <bgColor indexed="33"/>
      </patternFill>
    </fill>
    <fill>
      <patternFill patternType="solid">
        <fgColor indexed="9"/>
        <bgColor indexed="64"/>
      </patternFill>
    </fill>
    <fill>
      <patternFill patternType="solid">
        <fgColor indexed="13"/>
      </patternFill>
    </fill>
    <fill>
      <patternFill patternType="solid">
        <fgColor indexed="9"/>
      </patternFill>
    </fill>
    <fill>
      <patternFill patternType="solid">
        <fgColor indexed="17"/>
      </patternFill>
    </fill>
    <fill>
      <patternFill patternType="solid">
        <fgColor indexed="16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2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medium">
        <color indexed="23"/>
      </top>
      <bottom style="medium">
        <color indexed="23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double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83">
    <xf numFmtId="0" fontId="0" fillId="0" borderId="0"/>
    <xf numFmtId="0" fontId="5" fillId="0" borderId="0" applyFont="0" applyFill="0" applyBorder="0" applyAlignment="0"/>
    <xf numFmtId="0" fontId="6" fillId="0" borderId="14">
      <protection locked="0"/>
    </xf>
    <xf numFmtId="165" fontId="6" fillId="0" borderId="0">
      <protection locked="0"/>
    </xf>
    <xf numFmtId="166" fontId="6" fillId="0" borderId="0">
      <protection locked="0"/>
    </xf>
    <xf numFmtId="167" fontId="6" fillId="0" borderId="0">
      <protection locked="0"/>
    </xf>
    <xf numFmtId="0" fontId="6" fillId="0" borderId="0">
      <protection locked="0"/>
    </xf>
    <xf numFmtId="0" fontId="7" fillId="0" borderId="0">
      <protection locked="0"/>
    </xf>
    <xf numFmtId="0" fontId="7" fillId="0" borderId="0">
      <protection locked="0"/>
    </xf>
    <xf numFmtId="0" fontId="8" fillId="2" borderId="15" applyNumberFormat="0" applyFill="0" applyBorder="0" applyAlignment="0">
      <alignment horizontal="left"/>
    </xf>
    <xf numFmtId="0" fontId="9" fillId="2" borderId="0" applyNumberFormat="0" applyFill="0" applyBorder="0" applyAlignment="0"/>
    <xf numFmtId="0" fontId="10" fillId="3" borderId="15" applyNumberFormat="0" applyFill="0" applyBorder="0" applyAlignment="0">
      <alignment horizontal="left"/>
    </xf>
    <xf numFmtId="0" fontId="11" fillId="4" borderId="0" applyNumberFormat="0" applyFill="0" applyBorder="0" applyAlignment="0"/>
    <xf numFmtId="0" fontId="12" fillId="0" borderId="0" applyNumberFormat="0" applyFill="0" applyBorder="0" applyAlignment="0"/>
    <xf numFmtId="0" fontId="13" fillId="0" borderId="16" applyNumberFormat="0" applyFill="0" applyBorder="0" applyAlignment="0">
      <alignment horizontal="left"/>
    </xf>
    <xf numFmtId="0" fontId="14" fillId="5" borderId="17" applyNumberFormat="0" applyFill="0" applyBorder="0" applyAlignment="0">
      <alignment horizontal="centerContinuous"/>
    </xf>
    <xf numFmtId="0" fontId="15" fillId="0" borderId="0" applyNumberFormat="0" applyFill="0" applyBorder="0" applyAlignment="0"/>
    <xf numFmtId="0" fontId="15" fillId="6" borderId="18" applyNumberFormat="0" applyFill="0" applyBorder="0" applyAlignment="0"/>
    <xf numFmtId="0" fontId="16" fillId="0" borderId="16" applyNumberFormat="0" applyFill="0" applyBorder="0" applyAlignment="0"/>
    <xf numFmtId="0" fontId="15" fillId="0" borderId="0" applyNumberFormat="0" applyFill="0" applyBorder="0" applyAlignment="0"/>
    <xf numFmtId="0" fontId="17" fillId="0" borderId="0">
      <alignment horizontal="right"/>
    </xf>
    <xf numFmtId="168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70" fontId="18" fillId="0" borderId="0" applyFont="0" applyFill="0" applyBorder="0" applyProtection="0"/>
    <xf numFmtId="171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21" fillId="0" borderId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7" borderId="0"/>
    <xf numFmtId="0" fontId="24" fillId="7" borderId="0"/>
    <xf numFmtId="0" fontId="25" fillId="0" borderId="0" applyNumberFormat="0" applyFill="0" applyBorder="0" applyAlignment="0" applyProtection="0"/>
    <xf numFmtId="38" fontId="26" fillId="0" borderId="0" applyNumberFormat="0" applyFill="0" applyBorder="0" applyAlignment="0" applyProtection="0">
      <alignment horizontal="right"/>
      <protection locked="0"/>
    </xf>
    <xf numFmtId="0" fontId="27" fillId="0" borderId="0" applyNumberFormat="0" applyFill="0" applyBorder="0" applyAlignment="0" applyProtection="0"/>
    <xf numFmtId="173" fontId="28" fillId="0" borderId="0" applyFont="0" applyFill="0" applyBorder="0" applyAlignment="0" applyProtection="0"/>
    <xf numFmtId="0" fontId="29" fillId="0" borderId="0"/>
    <xf numFmtId="0" fontId="30" fillId="0" borderId="0" applyFill="0" applyBorder="0" applyAlignment="0"/>
    <xf numFmtId="0" fontId="18" fillId="8" borderId="0" applyNumberFormat="0" applyFont="0" applyBorder="0" applyAlignment="0"/>
    <xf numFmtId="0" fontId="31" fillId="0" borderId="18" applyNumberFormat="0" applyFont="0" applyFill="0" applyProtection="0">
      <alignment horizontal="centerContinuous" vertical="center"/>
    </xf>
    <xf numFmtId="0" fontId="32" fillId="9" borderId="0" applyNumberFormat="0" applyFont="0" applyBorder="0" applyAlignment="0" applyProtection="0"/>
    <xf numFmtId="0" fontId="31" fillId="0" borderId="0" applyNumberFormat="0" applyFill="0" applyBorder="0" applyProtection="0">
      <alignment horizontal="center" vertical="center"/>
    </xf>
    <xf numFmtId="174" fontId="18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34" fillId="0" borderId="0" applyFont="0" applyFill="0" applyBorder="0" applyAlignment="0" applyProtection="0">
      <alignment horizontal="right"/>
    </xf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>
      <alignment horizontal="right"/>
    </xf>
    <xf numFmtId="175" fontId="18" fillId="0" borderId="0" applyFont="0" applyFill="0" applyBorder="0" applyAlignment="0" applyProtection="0"/>
    <xf numFmtId="3" fontId="35" fillId="0" borderId="0" applyFont="0" applyFill="0" applyBorder="0" applyAlignment="0" applyProtection="0"/>
    <xf numFmtId="176" fontId="18" fillId="0" borderId="0" applyFont="0" applyFill="0" applyBorder="0" applyAlignment="0" applyProtection="0"/>
    <xf numFmtId="177" fontId="5" fillId="0" borderId="0" applyFont="0" applyFill="0" applyBorder="0" applyAlignment="0" applyProtection="0"/>
    <xf numFmtId="0" fontId="34" fillId="0" borderId="0" applyFont="0" applyFill="0" applyBorder="0" applyAlignment="0" applyProtection="0">
      <alignment horizontal="right"/>
    </xf>
    <xf numFmtId="0" fontId="34" fillId="0" borderId="0" applyFont="0" applyFill="0" applyBorder="0" applyAlignment="0" applyProtection="0">
      <alignment horizontal="right"/>
    </xf>
    <xf numFmtId="178" fontId="18" fillId="0" borderId="0" applyFont="0" applyFill="0" applyBorder="0" applyAlignment="0" applyProtection="0"/>
    <xf numFmtId="179" fontId="35" fillId="0" borderId="0" applyFont="0" applyFill="0" applyBorder="0" applyAlignment="0" applyProtection="0"/>
    <xf numFmtId="0" fontId="23" fillId="10" borderId="0"/>
    <xf numFmtId="0" fontId="24" fillId="11" borderId="0"/>
    <xf numFmtId="14" fontId="36" fillId="0" borderId="0"/>
    <xf numFmtId="0" fontId="34" fillId="0" borderId="0" applyFont="0" applyFill="0" applyBorder="0" applyAlignment="0" applyProtection="0"/>
    <xf numFmtId="0" fontId="35" fillId="0" borderId="0" applyFont="0" applyFill="0" applyBorder="0" applyAlignment="0" applyProtection="0"/>
    <xf numFmtId="38" fontId="32" fillId="0" borderId="0" applyFont="0" applyFill="0" applyBorder="0" applyAlignment="0" applyProtection="0"/>
    <xf numFmtId="180" fontId="5" fillId="0" borderId="0" applyFont="0" applyFill="0" applyBorder="0" applyAlignment="0" applyProtection="0"/>
    <xf numFmtId="0" fontId="34" fillId="0" borderId="19" applyNumberFormat="0" applyFont="0" applyFill="0" applyAlignment="0" applyProtection="0"/>
    <xf numFmtId="0" fontId="37" fillId="0" borderId="0" applyFill="0" applyBorder="0" applyAlignment="0" applyProtection="0"/>
    <xf numFmtId="181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182" fontId="18" fillId="0" borderId="0" applyFont="0" applyFill="0" applyBorder="0" applyAlignment="0" applyProtection="0"/>
    <xf numFmtId="0" fontId="6" fillId="0" borderId="0">
      <protection locked="0"/>
    </xf>
    <xf numFmtId="0" fontId="6" fillId="0" borderId="0">
      <protection locked="0"/>
    </xf>
    <xf numFmtId="0" fontId="38" fillId="0" borderId="0">
      <protection locked="0"/>
    </xf>
    <xf numFmtId="0" fontId="6" fillId="0" borderId="0">
      <protection locked="0"/>
    </xf>
    <xf numFmtId="0" fontId="6" fillId="0" borderId="0">
      <protection locked="0"/>
    </xf>
    <xf numFmtId="0" fontId="6" fillId="0" borderId="0">
      <protection locked="0"/>
    </xf>
    <xf numFmtId="0" fontId="6" fillId="0" borderId="0">
      <protection locked="0"/>
    </xf>
    <xf numFmtId="2" fontId="35" fillId="0" borderId="0" applyFont="0" applyFill="0" applyBorder="0" applyAlignment="0" applyProtection="0"/>
    <xf numFmtId="15" fontId="18" fillId="0" borderId="0">
      <alignment vertical="center"/>
    </xf>
    <xf numFmtId="0" fontId="39" fillId="0" borderId="0" applyFill="0" applyBorder="0" applyProtection="0">
      <alignment horizontal="left"/>
    </xf>
    <xf numFmtId="183" fontId="40" fillId="0" borderId="0" applyNumberFormat="0" applyFill="0" applyBorder="0" applyAlignment="0" applyProtection="0">
      <alignment horizontal="center"/>
    </xf>
    <xf numFmtId="0" fontId="34" fillId="0" borderId="0" applyFont="0" applyFill="0" applyBorder="0" applyAlignment="0" applyProtection="0">
      <alignment horizontal="right"/>
    </xf>
    <xf numFmtId="0" fontId="41" fillId="0" borderId="0" applyProtection="0">
      <alignment horizontal="right"/>
    </xf>
    <xf numFmtId="0" fontId="42" fillId="0" borderId="20" applyNumberFormat="0" applyAlignment="0" applyProtection="0">
      <alignment horizontal="left" vertical="center"/>
    </xf>
    <xf numFmtId="0" fontId="42" fillId="0" borderId="15">
      <alignment horizontal="left" vertical="center"/>
    </xf>
    <xf numFmtId="0" fontId="43" fillId="0" borderId="0">
      <alignment horizontal="center"/>
    </xf>
    <xf numFmtId="38" fontId="44" fillId="0" borderId="0"/>
    <xf numFmtId="38" fontId="45" fillId="0" borderId="0">
      <alignment horizontal="left"/>
    </xf>
    <xf numFmtId="0" fontId="46" fillId="0" borderId="0" applyProtection="0">
      <alignment horizontal="left"/>
    </xf>
    <xf numFmtId="0" fontId="43" fillId="0" borderId="0">
      <alignment horizontal="center"/>
    </xf>
    <xf numFmtId="0" fontId="47" fillId="0" borderId="21" applyNumberFormat="0" applyFill="0" applyBorder="0" applyAlignment="0" applyProtection="0">
      <alignment horizontal="left"/>
    </xf>
    <xf numFmtId="184" fontId="48" fillId="12" borderId="0" applyNumberFormat="0" applyBorder="0" applyAlignment="0" applyProtection="0">
      <protection locked="0"/>
    </xf>
    <xf numFmtId="0" fontId="49" fillId="0" borderId="0"/>
    <xf numFmtId="0" fontId="18" fillId="0" borderId="0"/>
    <xf numFmtId="0" fontId="18" fillId="13" borderId="0" applyNumberFormat="0" applyFont="0" applyBorder="0" applyAlignment="0"/>
    <xf numFmtId="0" fontId="50" fillId="0" borderId="0" applyNumberFormat="0" applyFill="0" applyBorder="0" applyAlignment="0" applyProtection="0">
      <alignment vertical="top"/>
      <protection locked="0"/>
    </xf>
    <xf numFmtId="0" fontId="51" fillId="0" borderId="0">
      <alignment vertical="center"/>
    </xf>
    <xf numFmtId="185" fontId="18" fillId="0" borderId="0" applyFont="0" applyFill="0" applyBorder="0" applyAlignment="0" applyProtection="0"/>
    <xf numFmtId="186" fontId="18" fillId="0" borderId="0" applyFont="0" applyFill="0" applyBorder="0" applyAlignment="0" applyProtection="0"/>
    <xf numFmtId="187" fontId="18" fillId="0" borderId="0" applyFont="0" applyFill="0" applyBorder="0" applyAlignment="0" applyProtection="0"/>
    <xf numFmtId="188" fontId="18" fillId="0" borderId="0" applyFont="0" applyFill="0" applyBorder="0" applyAlignment="0" applyProtection="0"/>
    <xf numFmtId="189" fontId="18" fillId="0" borderId="0" applyFont="0" applyFill="0" applyBorder="0" applyAlignment="0" applyProtection="0"/>
    <xf numFmtId="190" fontId="18" fillId="0" borderId="0" applyFont="0" applyFill="0" applyBorder="0" applyAlignment="0" applyProtection="0"/>
    <xf numFmtId="191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3" fontId="5" fillId="0" borderId="0" applyFont="0" applyFill="0" applyBorder="0" applyAlignment="0" applyProtection="0"/>
    <xf numFmtId="180" fontId="52" fillId="0" borderId="0" applyFont="0" applyFill="0" applyBorder="0" applyAlignment="0" applyProtection="0"/>
    <xf numFmtId="37" fontId="53" fillId="0" borderId="0"/>
    <xf numFmtId="194" fontId="5" fillId="0" borderId="0"/>
    <xf numFmtId="37" fontId="54" fillId="12" borderId="15" applyBorder="0">
      <alignment horizontal="left" vertical="center" indent="2"/>
    </xf>
    <xf numFmtId="0" fontId="55" fillId="0" borderId="0"/>
    <xf numFmtId="0" fontId="56" fillId="0" borderId="0"/>
    <xf numFmtId="0" fontId="57" fillId="0" borderId="0"/>
    <xf numFmtId="0" fontId="58" fillId="0" borderId="0"/>
    <xf numFmtId="0" fontId="59" fillId="0" borderId="0"/>
    <xf numFmtId="40" fontId="60" fillId="14" borderId="0">
      <alignment horizontal="right"/>
    </xf>
    <xf numFmtId="0" fontId="61" fillId="13" borderId="0">
      <alignment horizontal="center"/>
    </xf>
    <xf numFmtId="0" fontId="62" fillId="15" borderId="0"/>
    <xf numFmtId="0" fontId="63" fillId="14" borderId="0" applyBorder="0">
      <alignment horizontal="centerContinuous"/>
    </xf>
    <xf numFmtId="0" fontId="64" fillId="15" borderId="0" applyBorder="0">
      <alignment horizontal="centerContinuous"/>
    </xf>
    <xf numFmtId="0" fontId="42" fillId="0" borderId="0" applyNumberFormat="0" applyFill="0" applyBorder="0" applyAlignment="0" applyProtection="0"/>
    <xf numFmtId="0" fontId="65" fillId="0" borderId="0"/>
    <xf numFmtId="1" fontId="66" fillId="0" borderId="0" applyProtection="0">
      <alignment horizontal="right" vertical="center"/>
    </xf>
    <xf numFmtId="176" fontId="18" fillId="0" borderId="0" applyFont="0" applyFill="0" applyBorder="0" applyAlignment="0" applyProtection="0"/>
    <xf numFmtId="178" fontId="18" fillId="0" borderId="0" applyFont="0" applyFill="0" applyBorder="0" applyAlignment="0" applyProtection="0"/>
    <xf numFmtId="9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65" fillId="0" borderId="0"/>
    <xf numFmtId="0" fontId="67" fillId="0" borderId="0" applyNumberFormat="0" applyFill="0" applyBorder="0" applyAlignment="0" applyProtection="0">
      <alignment horizontal="left"/>
      <protection locked="0"/>
    </xf>
    <xf numFmtId="0" fontId="68" fillId="0" borderId="22">
      <alignment vertical="center"/>
    </xf>
    <xf numFmtId="0" fontId="36" fillId="0" borderId="23"/>
    <xf numFmtId="0" fontId="28" fillId="0" borderId="0" applyFill="0" applyBorder="0" applyAlignment="0" applyProtection="0"/>
    <xf numFmtId="0" fontId="17" fillId="0" borderId="0" applyNumberFormat="0" applyFill="0" applyBorder="0" applyAlignment="0" applyProtection="0">
      <alignment horizontal="center"/>
    </xf>
    <xf numFmtId="0" fontId="69" fillId="0" borderId="0"/>
    <xf numFmtId="0" fontId="70" fillId="0" borderId="0"/>
    <xf numFmtId="0" fontId="71" fillId="0" borderId="0" applyBorder="0" applyProtection="0">
      <alignment vertical="center"/>
    </xf>
    <xf numFmtId="0" fontId="71" fillId="0" borderId="18" applyBorder="0" applyProtection="0">
      <alignment horizontal="right" vertical="center"/>
    </xf>
    <xf numFmtId="0" fontId="72" fillId="16" borderId="0" applyBorder="0" applyProtection="0">
      <alignment horizontal="centerContinuous" vertical="center"/>
    </xf>
    <xf numFmtId="0" fontId="72" fillId="17" borderId="18" applyBorder="0" applyProtection="0">
      <alignment horizontal="centerContinuous" vertical="center"/>
    </xf>
    <xf numFmtId="0" fontId="73" fillId="0" borderId="0"/>
    <xf numFmtId="0" fontId="59" fillId="0" borderId="0"/>
    <xf numFmtId="0" fontId="74" fillId="0" borderId="0" applyFill="0" applyBorder="0" applyProtection="0">
      <alignment horizontal="left"/>
    </xf>
    <xf numFmtId="0" fontId="39" fillId="0" borderId="24" applyFill="0" applyBorder="0" applyProtection="0">
      <alignment horizontal="left" vertical="top"/>
    </xf>
    <xf numFmtId="0" fontId="75" fillId="0" borderId="0">
      <alignment horizontal="centerContinuous"/>
    </xf>
    <xf numFmtId="0" fontId="76" fillId="0" borderId="0"/>
    <xf numFmtId="0" fontId="77" fillId="0" borderId="0"/>
    <xf numFmtId="0" fontId="78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79" fillId="0" borderId="0"/>
    <xf numFmtId="0" fontId="35" fillId="0" borderId="25" applyNumberFormat="0" applyFont="0" applyFill="0" applyAlignment="0" applyProtection="0"/>
    <xf numFmtId="0" fontId="80" fillId="0" borderId="0">
      <alignment horizontal="fill"/>
    </xf>
    <xf numFmtId="0" fontId="81" fillId="0" borderId="0"/>
    <xf numFmtId="195" fontId="18" fillId="0" borderId="0" applyFont="0" applyFill="0" applyBorder="0" applyAlignment="0" applyProtection="0"/>
    <xf numFmtId="196" fontId="18" fillId="0" borderId="0" applyFont="0" applyFill="0" applyBorder="0" applyAlignment="0" applyProtection="0"/>
    <xf numFmtId="0" fontId="81" fillId="0" borderId="0"/>
    <xf numFmtId="0" fontId="82" fillId="0" borderId="18" applyBorder="0" applyProtection="0">
      <alignment horizontal="right"/>
    </xf>
    <xf numFmtId="197" fontId="28" fillId="0" borderId="0" applyFont="0" applyFill="0" applyBorder="0" applyAlignment="0" applyProtection="0"/>
    <xf numFmtId="198" fontId="83" fillId="0" borderId="26">
      <protection locked="0"/>
    </xf>
    <xf numFmtId="3" fontId="84" fillId="0" borderId="0">
      <alignment horizontal="center" vertical="center" textRotation="90" wrapText="1"/>
    </xf>
    <xf numFmtId="14" fontId="85" fillId="0" borderId="0"/>
    <xf numFmtId="0" fontId="86" fillId="0" borderId="0" applyBorder="0">
      <alignment horizontal="center" vertical="center" wrapText="1"/>
    </xf>
    <xf numFmtId="0" fontId="87" fillId="0" borderId="27" applyBorder="0">
      <alignment horizontal="center" vertical="center" wrapText="1"/>
    </xf>
    <xf numFmtId="198" fontId="88" fillId="18" borderId="26"/>
    <xf numFmtId="4" fontId="89" fillId="9" borderId="11" applyBorder="0">
      <alignment horizontal="right"/>
    </xf>
    <xf numFmtId="7" fontId="90" fillId="0" borderId="0"/>
    <xf numFmtId="0" fontId="91" fillId="12" borderId="0" applyFill="0"/>
    <xf numFmtId="0" fontId="1" fillId="0" borderId="0"/>
    <xf numFmtId="0" fontId="1" fillId="0" borderId="0"/>
    <xf numFmtId="0" fontId="92" fillId="0" borderId="0"/>
    <xf numFmtId="0" fontId="93" fillId="0" borderId="0" applyNumberFormat="0" applyFont="0" applyFill="0" applyBorder="0" applyAlignment="0" applyProtection="0">
      <alignment vertical="top"/>
    </xf>
    <xf numFmtId="0" fontId="93" fillId="0" borderId="0" applyNumberFormat="0" applyFont="0" applyFill="0" applyBorder="0" applyAlignment="0" applyProtection="0">
      <alignment vertical="top"/>
    </xf>
    <xf numFmtId="0" fontId="93" fillId="0" borderId="0" applyNumberFormat="0" applyFont="0" applyFill="0" applyBorder="0" applyAlignment="0" applyProtection="0">
      <alignment vertical="top"/>
    </xf>
    <xf numFmtId="0" fontId="57" fillId="0" borderId="0"/>
    <xf numFmtId="49" fontId="94" fillId="0" borderId="0"/>
    <xf numFmtId="49" fontId="95" fillId="0" borderId="0">
      <alignment vertical="top"/>
    </xf>
    <xf numFmtId="199" fontId="96" fillId="0" borderId="0"/>
    <xf numFmtId="38" fontId="97" fillId="0" borderId="0" applyFont="0" applyFill="0" applyBorder="0" applyAlignment="0" applyProtection="0"/>
    <xf numFmtId="40" fontId="97" fillId="0" borderId="0" applyFont="0" applyFill="0" applyBorder="0" applyAlignment="0" applyProtection="0"/>
    <xf numFmtId="4" fontId="89" fillId="19" borderId="0" applyBorder="0">
      <alignment horizontal="right"/>
    </xf>
    <xf numFmtId="4" fontId="89" fillId="19" borderId="11" applyFont="0" applyBorder="0">
      <alignment horizontal="right"/>
    </xf>
    <xf numFmtId="200" fontId="6" fillId="0" borderId="0">
      <protection locked="0"/>
    </xf>
    <xf numFmtId="49" fontId="98" fillId="0" borderId="11" applyNumberFormat="0" applyFill="0" applyAlignment="0" applyProtection="0"/>
    <xf numFmtId="0" fontId="57" fillId="0" borderId="0"/>
    <xf numFmtId="0" fontId="117" fillId="0" borderId="0"/>
  </cellStyleXfs>
  <cellXfs count="300">
    <xf numFmtId="0" fontId="0" fillId="0" borderId="0" xfId="0"/>
    <xf numFmtId="49" fontId="3" fillId="0" borderId="0" xfId="0" applyNumberFormat="1" applyFont="1"/>
    <xf numFmtId="0" fontId="3" fillId="0" borderId="0" xfId="0" applyFont="1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2" fillId="0" borderId="0" xfId="0" applyFont="1"/>
    <xf numFmtId="0" fontId="3" fillId="0" borderId="5" xfId="0" applyFont="1" applyBorder="1" applyAlignment="1">
      <alignment horizontal="center" vertical="center" wrapText="1"/>
    </xf>
    <xf numFmtId="49" fontId="3" fillId="0" borderId="7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49" fontId="3" fillId="0" borderId="10" xfId="0" applyNumberFormat="1" applyFont="1" applyBorder="1" applyAlignment="1">
      <alignment horizontal="center" vertical="center"/>
    </xf>
    <xf numFmtId="0" fontId="3" fillId="0" borderId="11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19" fillId="0" borderId="0" xfId="0" applyFont="1" applyAlignment="1">
      <alignment horizontal="left"/>
    </xf>
    <xf numFmtId="0" fontId="19" fillId="0" borderId="0" xfId="0" applyFont="1"/>
    <xf numFmtId="0" fontId="19" fillId="0" borderId="0" xfId="0" applyFont="1" applyAlignment="1">
      <alignment horizontal="center" vertical="center"/>
    </xf>
    <xf numFmtId="4" fontId="19" fillId="0" borderId="0" xfId="0" applyNumberFormat="1" applyFont="1" applyAlignment="1">
      <alignment horizontal="right" vertical="center"/>
    </xf>
    <xf numFmtId="0" fontId="99" fillId="0" borderId="0" xfId="0" applyFont="1"/>
    <xf numFmtId="4" fontId="19" fillId="0" borderId="0" xfId="0" applyNumberFormat="1" applyFont="1" applyAlignment="1">
      <alignment horizontal="center" vertical="center"/>
    </xf>
    <xf numFmtId="0" fontId="101" fillId="0" borderId="0" xfId="0" applyFont="1"/>
    <xf numFmtId="0" fontId="102" fillId="0" borderId="11" xfId="0" applyFont="1" applyBorder="1" applyAlignment="1" applyProtection="1">
      <alignment vertical="center" wrapText="1"/>
      <protection locked="0"/>
    </xf>
    <xf numFmtId="0" fontId="99" fillId="0" borderId="0" xfId="0" applyFont="1" applyFill="1"/>
    <xf numFmtId="0" fontId="103" fillId="0" borderId="0" xfId="0" applyFont="1"/>
    <xf numFmtId="0" fontId="104" fillId="0" borderId="0" xfId="0" applyFont="1"/>
    <xf numFmtId="0" fontId="103" fillId="0" borderId="0" xfId="0" applyFont="1" applyAlignment="1">
      <alignment horizontal="right"/>
    </xf>
    <xf numFmtId="0" fontId="105" fillId="0" borderId="0" xfId="0" applyFont="1" applyAlignment="1">
      <alignment horizontal="center" vertical="center"/>
    </xf>
    <xf numFmtId="0" fontId="106" fillId="0" borderId="0" xfId="0" applyFont="1" applyAlignment="1">
      <alignment horizontal="center" vertical="center"/>
    </xf>
    <xf numFmtId="0" fontId="108" fillId="0" borderId="0" xfId="167" applyFont="1" applyFill="1"/>
    <xf numFmtId="0" fontId="109" fillId="0" borderId="0" xfId="0" applyFont="1" applyFill="1"/>
    <xf numFmtId="0" fontId="3" fillId="0" borderId="0" xfId="0" applyFont="1" applyFill="1" applyBorder="1" applyAlignment="1">
      <alignment horizontal="right"/>
    </xf>
    <xf numFmtId="0" fontId="3" fillId="0" borderId="6" xfId="0" applyFont="1" applyBorder="1" applyAlignment="1">
      <alignment horizontal="left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35" xfId="0" applyFont="1" applyBorder="1" applyAlignment="1">
      <alignment horizontal="left" vertical="center"/>
    </xf>
    <xf numFmtId="0" fontId="3" fillId="0" borderId="35" xfId="0" applyFont="1" applyBorder="1" applyAlignment="1">
      <alignment vertical="center"/>
    </xf>
    <xf numFmtId="0" fontId="3" fillId="0" borderId="35" xfId="0" applyFont="1" applyBorder="1" applyAlignment="1">
      <alignment horizontal="left" vertical="center" wrapText="1"/>
    </xf>
    <xf numFmtId="0" fontId="3" fillId="0" borderId="35" xfId="0" applyFont="1" applyFill="1" applyBorder="1" applyAlignment="1">
      <alignment horizontal="left" vertical="center" wrapText="1"/>
    </xf>
    <xf numFmtId="0" fontId="3" fillId="0" borderId="35" xfId="0" applyFont="1" applyBorder="1" applyAlignment="1">
      <alignment vertical="center" wrapText="1"/>
    </xf>
    <xf numFmtId="49" fontId="3" fillId="0" borderId="10" xfId="0" applyNumberFormat="1" applyFont="1" applyFill="1" applyBorder="1" applyAlignment="1">
      <alignment horizontal="center" vertical="center"/>
    </xf>
    <xf numFmtId="49" fontId="3" fillId="0" borderId="35" xfId="0" applyNumberFormat="1" applyFont="1" applyFill="1" applyBorder="1" applyAlignment="1">
      <alignment vertical="center"/>
    </xf>
    <xf numFmtId="49" fontId="3" fillId="0" borderId="35" xfId="0" applyNumberFormat="1" applyFont="1" applyFill="1" applyBorder="1" applyAlignment="1">
      <alignment vertical="center" wrapText="1"/>
    </xf>
    <xf numFmtId="49" fontId="3" fillId="0" borderId="35" xfId="0" applyNumberFormat="1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/>
    </xf>
    <xf numFmtId="49" fontId="3" fillId="0" borderId="6" xfId="0" applyNumberFormat="1" applyFont="1" applyBorder="1" applyAlignment="1">
      <alignment vertical="center" wrapText="1"/>
    </xf>
    <xf numFmtId="49" fontId="0" fillId="0" borderId="0" xfId="0" applyNumberFormat="1"/>
    <xf numFmtId="0" fontId="110" fillId="0" borderId="0" xfId="0" applyFont="1" applyAlignment="1">
      <alignment horizontal="justify"/>
    </xf>
    <xf numFmtId="0" fontId="3" fillId="0" borderId="0" xfId="0" applyFont="1" applyAlignment="1">
      <alignment horizontal="left"/>
    </xf>
    <xf numFmtId="0" fontId="3" fillId="0" borderId="38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3" fillId="0" borderId="34" xfId="0" applyFont="1" applyBorder="1" applyAlignment="1">
      <alignment wrapText="1"/>
    </xf>
    <xf numFmtId="0" fontId="3" fillId="0" borderId="36" xfId="0" applyFont="1" applyBorder="1"/>
    <xf numFmtId="0" fontId="3" fillId="0" borderId="10" xfId="0" applyFont="1" applyBorder="1"/>
    <xf numFmtId="0" fontId="3" fillId="0" borderId="36" xfId="0" applyFont="1" applyFill="1" applyBorder="1"/>
    <xf numFmtId="0" fontId="3" fillId="0" borderId="36" xfId="0" applyFont="1" applyBorder="1" applyAlignment="1">
      <alignment wrapText="1"/>
    </xf>
    <xf numFmtId="0" fontId="3" fillId="0" borderId="29" xfId="0" applyFont="1" applyBorder="1" applyAlignment="1">
      <alignment wrapText="1"/>
    </xf>
    <xf numFmtId="0" fontId="111" fillId="0" borderId="0" xfId="0" applyFont="1"/>
    <xf numFmtId="0" fontId="112" fillId="0" borderId="0" xfId="0" applyFont="1" applyAlignment="1">
      <alignment horizontal="center" vertical="center"/>
    </xf>
    <xf numFmtId="0" fontId="99" fillId="0" borderId="0" xfId="0" applyFont="1" applyAlignment="1">
      <alignment vertical="top"/>
    </xf>
    <xf numFmtId="0" fontId="0" fillId="0" borderId="0" xfId="0" applyAlignment="1">
      <alignment vertical="top"/>
    </xf>
    <xf numFmtId="0" fontId="19" fillId="0" borderId="31" xfId="0" applyFont="1" applyBorder="1" applyAlignment="1">
      <alignment horizontal="center" vertical="top" wrapText="1"/>
    </xf>
    <xf numFmtId="4" fontId="19" fillId="0" borderId="32" xfId="0" applyNumberFormat="1" applyFont="1" applyFill="1" applyBorder="1" applyAlignment="1">
      <alignment horizontal="center" vertical="top" wrapText="1"/>
    </xf>
    <xf numFmtId="0" fontId="19" fillId="0" borderId="44" xfId="0" applyFont="1" applyBorder="1" applyAlignment="1">
      <alignment horizontal="center" vertical="top" wrapText="1"/>
    </xf>
    <xf numFmtId="43" fontId="3" fillId="0" borderId="11" xfId="0" applyNumberFormat="1" applyFont="1" applyBorder="1"/>
    <xf numFmtId="43" fontId="3" fillId="0" borderId="8" xfId="0" applyNumberFormat="1" applyFont="1" applyBorder="1" applyAlignment="1">
      <alignment horizontal="center" vertical="center"/>
    </xf>
    <xf numFmtId="43" fontId="3" fillId="0" borderId="11" xfId="0" applyNumberFormat="1" applyFont="1" applyBorder="1" applyAlignment="1">
      <alignment horizontal="center" vertical="center"/>
    </xf>
    <xf numFmtId="43" fontId="3" fillId="0" borderId="5" xfId="0" applyNumberFormat="1" applyFont="1" applyBorder="1" applyAlignment="1">
      <alignment horizontal="center" vertical="center"/>
    </xf>
    <xf numFmtId="202" fontId="3" fillId="0" borderId="8" xfId="0" applyNumberFormat="1" applyFont="1" applyBorder="1" applyAlignment="1">
      <alignment horizontal="center" vertical="center"/>
    </xf>
    <xf numFmtId="202" fontId="3" fillId="0" borderId="11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15" fillId="0" borderId="0" xfId="0" applyFont="1"/>
    <xf numFmtId="0" fontId="114" fillId="0" borderId="0" xfId="0" applyFont="1" applyAlignment="1">
      <alignment horizontal="center"/>
    </xf>
    <xf numFmtId="0" fontId="116" fillId="0" borderId="0" xfId="0" applyFont="1"/>
    <xf numFmtId="0" fontId="100" fillId="0" borderId="11" xfId="0" applyFont="1" applyBorder="1" applyAlignment="1">
      <alignment horizontal="center" vertical="top"/>
    </xf>
    <xf numFmtId="0" fontId="100" fillId="0" borderId="11" xfId="0" applyFont="1" applyBorder="1" applyAlignment="1">
      <alignment horizontal="center" vertical="top" wrapText="1"/>
    </xf>
    <xf numFmtId="0" fontId="19" fillId="0" borderId="11" xfId="0" applyFont="1" applyBorder="1" applyAlignment="1">
      <alignment horizontal="center" vertical="center"/>
    </xf>
    <xf numFmtId="4" fontId="19" fillId="0" borderId="11" xfId="159" applyNumberFormat="1" applyFont="1" applyBorder="1" applyAlignment="1" applyProtection="1">
      <alignment horizontal="left" vertical="center" wrapText="1"/>
    </xf>
    <xf numFmtId="4" fontId="19" fillId="0" borderId="11" xfId="181" applyNumberFormat="1" applyFont="1" applyFill="1" applyBorder="1" applyAlignment="1" applyProtection="1">
      <alignment horizontal="center" vertical="center"/>
    </xf>
    <xf numFmtId="164" fontId="19" fillId="0" borderId="11" xfId="0" applyNumberFormat="1" applyFont="1" applyBorder="1" applyAlignment="1">
      <alignment horizontal="center" vertical="center" wrapText="1"/>
    </xf>
    <xf numFmtId="203" fontId="19" fillId="0" borderId="11" xfId="0" applyNumberFormat="1" applyFont="1" applyBorder="1" applyAlignment="1">
      <alignment horizontal="center" vertical="center" wrapText="1"/>
    </xf>
    <xf numFmtId="4" fontId="19" fillId="0" borderId="11" xfId="181" applyNumberFormat="1" applyFont="1" applyBorder="1" applyAlignment="1" applyProtection="1">
      <alignment horizontal="left" vertical="center" wrapText="1"/>
    </xf>
    <xf numFmtId="4" fontId="19" fillId="0" borderId="11" xfId="181" applyNumberFormat="1" applyFont="1" applyBorder="1" applyAlignment="1" applyProtection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4" fontId="19" fillId="0" borderId="11" xfId="181" applyNumberFormat="1" applyFont="1" applyBorder="1" applyAlignment="1" applyProtection="1">
      <alignment horizontal="left" vertical="center"/>
    </xf>
    <xf numFmtId="201" fontId="19" fillId="0" borderId="11" xfId="0" applyNumberFormat="1" applyFont="1" applyBorder="1" applyAlignment="1">
      <alignment horizontal="center" vertical="center" wrapText="1"/>
    </xf>
    <xf numFmtId="3" fontId="19" fillId="0" borderId="11" xfId="181" applyNumberFormat="1" applyFont="1" applyFill="1" applyBorder="1" applyAlignment="1" applyProtection="1">
      <alignment horizontal="center" vertical="center"/>
    </xf>
    <xf numFmtId="4" fontId="3" fillId="0" borderId="1" xfId="0" applyNumberFormat="1" applyFont="1" applyBorder="1" applyAlignment="1">
      <alignment vertical="center"/>
    </xf>
    <xf numFmtId="4" fontId="3" fillId="0" borderId="2" xfId="0" applyNumberFormat="1" applyFont="1" applyBorder="1" applyAlignment="1">
      <alignment vertical="center"/>
    </xf>
    <xf numFmtId="4" fontId="3" fillId="0" borderId="3" xfId="0" applyNumberFormat="1" applyFont="1" applyBorder="1" applyAlignment="1">
      <alignment vertical="center"/>
    </xf>
    <xf numFmtId="4" fontId="3" fillId="0" borderId="10" xfId="0" applyNumberFormat="1" applyFont="1" applyBorder="1" applyAlignment="1">
      <alignment vertical="center"/>
    </xf>
    <xf numFmtId="4" fontId="3" fillId="0" borderId="11" xfId="0" applyNumberFormat="1" applyFont="1" applyBorder="1" applyAlignment="1">
      <alignment vertical="center"/>
    </xf>
    <xf numFmtId="4" fontId="3" fillId="0" borderId="35" xfId="0" applyNumberFormat="1" applyFont="1" applyBorder="1" applyAlignment="1">
      <alignment vertical="center"/>
    </xf>
    <xf numFmtId="4" fontId="3" fillId="0" borderId="10" xfId="0" applyNumberFormat="1" applyFont="1" applyFill="1" applyBorder="1" applyAlignment="1">
      <alignment vertical="center"/>
    </xf>
    <xf numFmtId="4" fontId="3" fillId="0" borderId="11" xfId="0" applyNumberFormat="1" applyFont="1" applyFill="1" applyBorder="1" applyAlignment="1">
      <alignment vertical="center"/>
    </xf>
    <xf numFmtId="4" fontId="3" fillId="0" borderId="35" xfId="0" applyNumberFormat="1" applyFont="1" applyFill="1" applyBorder="1" applyAlignment="1">
      <alignment vertical="center"/>
    </xf>
    <xf numFmtId="4" fontId="3" fillId="0" borderId="4" xfId="0" applyNumberFormat="1" applyFont="1" applyBorder="1" applyAlignment="1">
      <alignment vertical="center"/>
    </xf>
    <xf numFmtId="4" fontId="3" fillId="0" borderId="5" xfId="0" applyNumberFormat="1" applyFont="1" applyBorder="1" applyAlignment="1">
      <alignment vertical="center"/>
    </xf>
    <xf numFmtId="4" fontId="3" fillId="0" borderId="6" xfId="0" applyNumberFormat="1" applyFont="1" applyBorder="1" applyAlignment="1">
      <alignment vertical="center"/>
    </xf>
    <xf numFmtId="4" fontId="3" fillId="0" borderId="7" xfId="0" applyNumberFormat="1" applyFont="1" applyBorder="1" applyAlignment="1">
      <alignment vertical="center"/>
    </xf>
    <xf numFmtId="4" fontId="3" fillId="0" borderId="8" xfId="0" applyNumberFormat="1" applyFont="1" applyBorder="1" applyAlignment="1">
      <alignment vertical="center"/>
    </xf>
    <xf numFmtId="4" fontId="3" fillId="0" borderId="9" xfId="0" applyNumberFormat="1" applyFont="1" applyBorder="1" applyAlignment="1">
      <alignment vertical="center"/>
    </xf>
    <xf numFmtId="4" fontId="3" fillId="0" borderId="46" xfId="0" applyNumberFormat="1" applyFont="1" applyBorder="1" applyAlignment="1">
      <alignment vertical="center"/>
    </xf>
    <xf numFmtId="4" fontId="3" fillId="0" borderId="42" xfId="0" applyNumberFormat="1" applyFont="1" applyBorder="1" applyAlignment="1">
      <alignment vertical="center"/>
    </xf>
    <xf numFmtId="4" fontId="3" fillId="0" borderId="43" xfId="0" applyNumberFormat="1" applyFont="1" applyBorder="1" applyAlignment="1">
      <alignment vertical="center"/>
    </xf>
    <xf numFmtId="0" fontId="4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4" fontId="4" fillId="0" borderId="3" xfId="0" applyNumberFormat="1" applyFont="1" applyBorder="1" applyAlignment="1">
      <alignment horizontal="center" vertical="top" wrapText="1"/>
    </xf>
    <xf numFmtId="49" fontId="3" fillId="0" borderId="30" xfId="0" applyNumberFormat="1" applyFont="1" applyBorder="1" applyAlignment="1">
      <alignment horizontal="center" vertical="center"/>
    </xf>
    <xf numFmtId="49" fontId="3" fillId="0" borderId="31" xfId="0" applyNumberFormat="1" applyFont="1" applyBorder="1" applyAlignment="1">
      <alignment horizontal="left" vertical="center" wrapText="1"/>
    </xf>
    <xf numFmtId="43" fontId="4" fillId="0" borderId="31" xfId="0" applyNumberFormat="1" applyFont="1" applyBorder="1" applyAlignment="1">
      <alignment horizontal="center" vertical="center"/>
    </xf>
    <xf numFmtId="43" fontId="4" fillId="0" borderId="32" xfId="0" applyNumberFormat="1" applyFont="1" applyBorder="1" applyAlignment="1">
      <alignment horizontal="center" vertical="center"/>
    </xf>
    <xf numFmtId="49" fontId="3" fillId="0" borderId="8" xfId="0" applyNumberFormat="1" applyFont="1" applyBorder="1" applyAlignment="1">
      <alignment horizontal="left" vertical="center" wrapText="1"/>
    </xf>
    <xf numFmtId="43" fontId="3" fillId="0" borderId="9" xfId="0" applyNumberFormat="1" applyFont="1" applyBorder="1" applyAlignment="1">
      <alignment horizontal="center" vertical="center"/>
    </xf>
    <xf numFmtId="49" fontId="3" fillId="0" borderId="11" xfId="0" applyNumberFormat="1" applyFont="1" applyBorder="1" applyAlignment="1">
      <alignment horizontal="left" vertical="center" wrapText="1"/>
    </xf>
    <xf numFmtId="43" fontId="3" fillId="0" borderId="35" xfId="0" applyNumberFormat="1" applyFont="1" applyBorder="1" applyAlignment="1">
      <alignment horizontal="center" vertical="center"/>
    </xf>
    <xf numFmtId="49" fontId="118" fillId="0" borderId="11" xfId="0" applyNumberFormat="1" applyFont="1" applyBorder="1" applyAlignment="1">
      <alignment horizontal="left" vertical="center" wrapText="1"/>
    </xf>
    <xf numFmtId="43" fontId="19" fillId="0" borderId="35" xfId="0" applyNumberFormat="1" applyFont="1" applyBorder="1" applyAlignment="1">
      <alignment horizontal="center" vertical="center"/>
    </xf>
    <xf numFmtId="0" fontId="3" fillId="0" borderId="11" xfId="0" applyFont="1" applyBorder="1" applyAlignment="1">
      <alignment wrapText="1"/>
    </xf>
    <xf numFmtId="43" fontId="19" fillId="0" borderId="35" xfId="0" applyNumberFormat="1" applyFont="1" applyFill="1" applyBorder="1" applyAlignment="1">
      <alignment horizontal="center" vertical="center"/>
    </xf>
    <xf numFmtId="49" fontId="102" fillId="0" borderId="11" xfId="0" applyNumberFormat="1" applyFont="1" applyBorder="1" applyAlignment="1" applyProtection="1">
      <alignment horizontal="left" vertical="center" wrapText="1" indent="1"/>
      <protection locked="0"/>
    </xf>
    <xf numFmtId="49" fontId="3" fillId="0" borderId="11" xfId="0" applyNumberFormat="1" applyFont="1" applyBorder="1" applyAlignment="1">
      <alignment horizontal="left" vertical="center" wrapText="1" indent="2"/>
    </xf>
    <xf numFmtId="0" fontId="3" fillId="0" borderId="17" xfId="0" applyFont="1" applyBorder="1"/>
    <xf numFmtId="49" fontId="3" fillId="0" borderId="37" xfId="0" applyNumberFormat="1" applyFont="1" applyBorder="1" applyAlignment="1">
      <alignment horizontal="center" vertical="center"/>
    </xf>
    <xf numFmtId="49" fontId="3" fillId="0" borderId="38" xfId="0" applyNumberFormat="1" applyFont="1" applyBorder="1" applyAlignment="1">
      <alignment horizontal="left" vertical="center" wrapText="1" indent="2"/>
    </xf>
    <xf numFmtId="43" fontId="3" fillId="0" borderId="38" xfId="0" applyNumberFormat="1" applyFont="1" applyBorder="1" applyAlignment="1">
      <alignment horizontal="center" vertical="center"/>
    </xf>
    <xf numFmtId="43" fontId="3" fillId="0" borderId="39" xfId="0" applyNumberFormat="1" applyFont="1" applyBorder="1" applyAlignment="1">
      <alignment horizontal="center" vertical="center"/>
    </xf>
    <xf numFmtId="0" fontId="3" fillId="0" borderId="31" xfId="0" applyFont="1" applyBorder="1" applyAlignment="1">
      <alignment wrapText="1"/>
    </xf>
    <xf numFmtId="49" fontId="3" fillId="0" borderId="11" xfId="0" applyNumberFormat="1" applyFont="1" applyBorder="1" applyAlignment="1">
      <alignment vertical="center" wrapText="1"/>
    </xf>
    <xf numFmtId="0" fontId="3" fillId="0" borderId="37" xfId="0" applyFont="1" applyBorder="1" applyAlignment="1">
      <alignment horizontal="center" vertical="center"/>
    </xf>
    <xf numFmtId="49" fontId="3" fillId="0" borderId="38" xfId="0" applyNumberFormat="1" applyFont="1" applyBorder="1" applyAlignment="1">
      <alignment vertical="center" wrapText="1"/>
    </xf>
    <xf numFmtId="43" fontId="19" fillId="0" borderId="39" xfId="0" applyNumberFormat="1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49" fontId="3" fillId="0" borderId="31" xfId="0" applyNumberFormat="1" applyFont="1" applyBorder="1" applyAlignment="1">
      <alignment wrapText="1"/>
    </xf>
    <xf numFmtId="49" fontId="3" fillId="0" borderId="8" xfId="0" applyNumberFormat="1" applyFont="1" applyBorder="1" applyAlignment="1">
      <alignment wrapText="1"/>
    </xf>
    <xf numFmtId="49" fontId="3" fillId="0" borderId="11" xfId="0" applyNumberFormat="1" applyFont="1" applyBorder="1" applyAlignment="1">
      <alignment wrapText="1"/>
    </xf>
    <xf numFmtId="0" fontId="3" fillId="0" borderId="37" xfId="0" applyFont="1" applyBorder="1"/>
    <xf numFmtId="49" fontId="3" fillId="0" borderId="38" xfId="0" applyNumberFormat="1" applyFont="1" applyBorder="1" applyAlignment="1">
      <alignment wrapText="1"/>
    </xf>
    <xf numFmtId="43" fontId="4" fillId="0" borderId="8" xfId="0" applyNumberFormat="1" applyFont="1" applyBorder="1" applyAlignment="1">
      <alignment horizontal="center" vertical="center"/>
    </xf>
    <xf numFmtId="43" fontId="4" fillId="0" borderId="9" xfId="0" applyNumberFormat="1" applyFont="1" applyBorder="1" applyAlignment="1">
      <alignment horizontal="center" vertical="center"/>
    </xf>
    <xf numFmtId="49" fontId="3" fillId="0" borderId="5" xfId="0" applyNumberFormat="1" applyFont="1" applyBorder="1" applyAlignment="1">
      <alignment wrapText="1"/>
    </xf>
    <xf numFmtId="43" fontId="3" fillId="0" borderId="6" xfId="0" applyNumberFormat="1" applyFont="1" applyBorder="1" applyAlignment="1">
      <alignment horizontal="center" vertical="center"/>
    </xf>
    <xf numFmtId="0" fontId="120" fillId="0" borderId="0" xfId="182" applyNumberFormat="1" applyFont="1" applyFill="1" applyBorder="1" applyAlignment="1">
      <alignment horizontal="left" vertical="center" wrapText="1"/>
    </xf>
    <xf numFmtId="0" fontId="119" fillId="0" borderId="0" xfId="182" applyNumberFormat="1" applyFont="1" applyFill="1" applyBorder="1" applyAlignment="1">
      <alignment horizontal="center" vertical="center" wrapText="1"/>
    </xf>
    <xf numFmtId="0" fontId="119" fillId="0" borderId="10" xfId="182" applyNumberFormat="1" applyFont="1" applyFill="1" applyBorder="1" applyAlignment="1">
      <alignment horizontal="center" vertical="top" wrapText="1"/>
    </xf>
    <xf numFmtId="0" fontId="119" fillId="20" borderId="11" xfId="182" applyNumberFormat="1" applyFont="1" applyFill="1" applyBorder="1" applyAlignment="1">
      <alignment horizontal="center" vertical="top" wrapText="1"/>
    </xf>
    <xf numFmtId="0" fontId="119" fillId="0" borderId="11" xfId="182" applyNumberFormat="1" applyFont="1" applyFill="1" applyBorder="1" applyAlignment="1">
      <alignment horizontal="center" vertical="top" wrapText="1"/>
    </xf>
    <xf numFmtId="0" fontId="119" fillId="0" borderId="35" xfId="182" applyNumberFormat="1" applyFont="1" applyFill="1" applyBorder="1" applyAlignment="1">
      <alignment horizontal="center" vertical="top" wrapText="1"/>
    </xf>
    <xf numFmtId="0" fontId="119" fillId="0" borderId="0" xfId="182" applyNumberFormat="1" applyFont="1" applyFill="1" applyBorder="1" applyAlignment="1">
      <alignment horizontal="center" vertical="top" wrapText="1"/>
    </xf>
    <xf numFmtId="49" fontId="120" fillId="0" borderId="10" xfId="182" applyNumberFormat="1" applyFont="1" applyFill="1" applyBorder="1" applyAlignment="1">
      <alignment horizontal="center" vertical="center" wrapText="1"/>
    </xf>
    <xf numFmtId="0" fontId="120" fillId="0" borderId="36" xfId="182" applyFont="1" applyFill="1" applyBorder="1" applyAlignment="1">
      <alignment vertical="center" wrapText="1"/>
    </xf>
    <xf numFmtId="0" fontId="120" fillId="0" borderId="50" xfId="182" applyFont="1" applyFill="1" applyBorder="1" applyAlignment="1">
      <alignment vertical="center" wrapText="1"/>
    </xf>
    <xf numFmtId="3" fontId="120" fillId="0" borderId="10" xfId="182" applyNumberFormat="1" applyFont="1" applyFill="1" applyBorder="1" applyAlignment="1">
      <alignment horizontal="center" vertical="center" wrapText="1"/>
    </xf>
    <xf numFmtId="3" fontId="120" fillId="20" borderId="11" xfId="182" applyNumberFormat="1" applyFont="1" applyFill="1" applyBorder="1" applyAlignment="1">
      <alignment horizontal="center" vertical="center" wrapText="1"/>
    </xf>
    <xf numFmtId="3" fontId="120" fillId="0" borderId="11" xfId="182" applyNumberFormat="1" applyFont="1" applyFill="1" applyBorder="1" applyAlignment="1">
      <alignment horizontal="center" vertical="center" wrapText="1"/>
    </xf>
    <xf numFmtId="3" fontId="120" fillId="0" borderId="35" xfId="182" applyNumberFormat="1" applyFont="1" applyFill="1" applyBorder="1" applyAlignment="1">
      <alignment horizontal="center" vertical="center" wrapText="1"/>
    </xf>
    <xf numFmtId="49" fontId="119" fillId="0" borderId="4" xfId="182" applyNumberFormat="1" applyFont="1" applyFill="1" applyBorder="1" applyAlignment="1">
      <alignment horizontal="center" vertical="center" wrapText="1"/>
    </xf>
    <xf numFmtId="3" fontId="119" fillId="0" borderId="4" xfId="182" applyNumberFormat="1" applyFont="1" applyFill="1" applyBorder="1" applyAlignment="1">
      <alignment horizontal="center" vertical="center" wrapText="1"/>
    </xf>
    <xf numFmtId="3" fontId="119" fillId="20" borderId="5" xfId="182" applyNumberFormat="1" applyFont="1" applyFill="1" applyBorder="1" applyAlignment="1">
      <alignment horizontal="center" vertical="center" wrapText="1"/>
    </xf>
    <xf numFmtId="3" fontId="119" fillId="0" borderId="5" xfId="182" applyNumberFormat="1" applyFont="1" applyFill="1" applyBorder="1" applyAlignment="1">
      <alignment horizontal="center" vertical="center" wrapText="1"/>
    </xf>
    <xf numFmtId="3" fontId="119" fillId="0" borderId="6" xfId="182" applyNumberFormat="1" applyFont="1" applyFill="1" applyBorder="1" applyAlignment="1">
      <alignment horizontal="center" vertical="center" wrapText="1"/>
    </xf>
    <xf numFmtId="0" fontId="119" fillId="0" borderId="0" xfId="182" applyNumberFormat="1" applyFont="1" applyFill="1" applyBorder="1" applyAlignment="1">
      <alignment horizontal="left" vertical="center" wrapText="1"/>
    </xf>
    <xf numFmtId="49" fontId="119" fillId="0" borderId="0" xfId="182" applyNumberFormat="1" applyFont="1" applyFill="1" applyBorder="1" applyAlignment="1">
      <alignment horizontal="center" vertical="center" wrapText="1"/>
    </xf>
    <xf numFmtId="0" fontId="119" fillId="0" borderId="0" xfId="182" applyFont="1" applyFill="1" applyBorder="1" applyAlignment="1">
      <alignment horizontal="left" vertical="center" wrapText="1"/>
    </xf>
    <xf numFmtId="3" fontId="119" fillId="0" borderId="0" xfId="182" applyNumberFormat="1" applyFont="1" applyFill="1" applyBorder="1" applyAlignment="1">
      <alignment horizontal="center" vertical="center" wrapText="1"/>
    </xf>
    <xf numFmtId="0" fontId="119" fillId="0" borderId="0" xfId="182" applyNumberFormat="1" applyFont="1" applyFill="1" applyBorder="1" applyAlignment="1">
      <alignment horizontal="left" vertical="top" wrapText="1"/>
    </xf>
    <xf numFmtId="0" fontId="120" fillId="0" borderId="11" xfId="182" applyFont="1" applyFill="1" applyBorder="1" applyAlignment="1">
      <alignment horizontal="left" vertical="center" wrapText="1"/>
    </xf>
    <xf numFmtId="0" fontId="120" fillId="0" borderId="35" xfId="182" applyNumberFormat="1" applyFont="1" applyFill="1" applyBorder="1" applyAlignment="1">
      <alignment horizontal="center" vertical="center" wrapText="1"/>
    </xf>
    <xf numFmtId="0" fontId="120" fillId="0" borderId="10" xfId="182" applyNumberFormat="1" applyFont="1" applyFill="1" applyBorder="1" applyAlignment="1">
      <alignment horizontal="center" vertical="center" wrapText="1"/>
    </xf>
    <xf numFmtId="0" fontId="120" fillId="20" borderId="11" xfId="182" applyNumberFormat="1" applyFont="1" applyFill="1" applyBorder="1" applyAlignment="1">
      <alignment horizontal="center" vertical="center" wrapText="1"/>
    </xf>
    <xf numFmtId="0" fontId="120" fillId="0" borderId="11" xfId="182" applyNumberFormat="1" applyFont="1" applyFill="1" applyBorder="1" applyAlignment="1">
      <alignment horizontal="center" vertical="center" wrapText="1"/>
    </xf>
    <xf numFmtId="9" fontId="120" fillId="0" borderId="10" xfId="182" applyNumberFormat="1" applyFont="1" applyFill="1" applyBorder="1" applyAlignment="1">
      <alignment horizontal="center" vertical="center" wrapText="1"/>
    </xf>
    <xf numFmtId="9" fontId="120" fillId="20" borderId="11" xfId="182" applyNumberFormat="1" applyFont="1" applyFill="1" applyBorder="1" applyAlignment="1">
      <alignment horizontal="center" vertical="center" wrapText="1"/>
    </xf>
    <xf numFmtId="9" fontId="120" fillId="0" borderId="11" xfId="182" applyNumberFormat="1" applyFont="1" applyFill="1" applyBorder="1" applyAlignment="1">
      <alignment horizontal="center" vertical="center" wrapText="1"/>
    </xf>
    <xf numFmtId="9" fontId="120" fillId="0" borderId="35" xfId="182" applyNumberFormat="1" applyFont="1" applyFill="1" applyBorder="1" applyAlignment="1">
      <alignment horizontal="center" vertical="center" wrapText="1"/>
    </xf>
    <xf numFmtId="1" fontId="120" fillId="20" borderId="11" xfId="182" applyNumberFormat="1" applyFont="1" applyFill="1" applyBorder="1" applyAlignment="1">
      <alignment horizontal="center" vertical="center" wrapText="1"/>
    </xf>
    <xf numFmtId="1" fontId="120" fillId="0" borderId="11" xfId="182" applyNumberFormat="1" applyFont="1" applyFill="1" applyBorder="1" applyAlignment="1">
      <alignment horizontal="center" vertical="center" wrapText="1"/>
    </xf>
    <xf numFmtId="1" fontId="120" fillId="0" borderId="35" xfId="182" applyNumberFormat="1" applyFont="1" applyFill="1" applyBorder="1" applyAlignment="1">
      <alignment horizontal="center" vertical="center" wrapText="1"/>
    </xf>
    <xf numFmtId="49" fontId="120" fillId="0" borderId="37" xfId="182" applyNumberFormat="1" applyFont="1" applyFill="1" applyBorder="1" applyAlignment="1">
      <alignment horizontal="center" vertical="center" wrapText="1"/>
    </xf>
    <xf numFmtId="0" fontId="120" fillId="0" borderId="38" xfId="182" applyFont="1" applyFill="1" applyBorder="1" applyAlignment="1">
      <alignment horizontal="left" vertical="center" wrapText="1"/>
    </xf>
    <xf numFmtId="0" fontId="120" fillId="0" borderId="39" xfId="182" applyNumberFormat="1" applyFont="1" applyFill="1" applyBorder="1" applyAlignment="1">
      <alignment horizontal="center" vertical="center" wrapText="1"/>
    </xf>
    <xf numFmtId="2" fontId="120" fillId="0" borderId="10" xfId="182" applyNumberFormat="1" applyFont="1" applyFill="1" applyBorder="1" applyAlignment="1">
      <alignment horizontal="center" vertical="center" wrapText="1"/>
    </xf>
    <xf numFmtId="2" fontId="120" fillId="20" borderId="11" xfId="182" applyNumberFormat="1" applyFont="1" applyFill="1" applyBorder="1" applyAlignment="1">
      <alignment horizontal="center" vertical="center" wrapText="1"/>
    </xf>
    <xf numFmtId="2" fontId="120" fillId="0" borderId="11" xfId="182" applyNumberFormat="1" applyFont="1" applyFill="1" applyBorder="1" applyAlignment="1">
      <alignment horizontal="center" vertical="center" wrapText="1"/>
    </xf>
    <xf numFmtId="2" fontId="120" fillId="0" borderId="35" xfId="182" applyNumberFormat="1" applyFont="1" applyFill="1" applyBorder="1" applyAlignment="1">
      <alignment horizontal="center" vertical="center" wrapText="1"/>
    </xf>
    <xf numFmtId="49" fontId="120" fillId="0" borderId="4" xfId="182" applyNumberFormat="1" applyFont="1" applyFill="1" applyBorder="1" applyAlignment="1">
      <alignment horizontal="center" vertical="center" wrapText="1"/>
    </xf>
    <xf numFmtId="0" fontId="120" fillId="0" borderId="5" xfId="182" applyFont="1" applyFill="1" applyBorder="1" applyAlignment="1">
      <alignment horizontal="left" vertical="center" wrapText="1"/>
    </xf>
    <xf numFmtId="0" fontId="120" fillId="0" borderId="6" xfId="182" applyNumberFormat="1" applyFont="1" applyFill="1" applyBorder="1" applyAlignment="1">
      <alignment horizontal="center" vertical="center" wrapText="1"/>
    </xf>
    <xf numFmtId="3" fontId="120" fillId="0" borderId="4" xfId="182" applyNumberFormat="1" applyFont="1" applyFill="1" applyBorder="1" applyAlignment="1">
      <alignment horizontal="center" vertical="center" wrapText="1"/>
    </xf>
    <xf numFmtId="3" fontId="120" fillId="20" borderId="5" xfId="182" applyNumberFormat="1" applyFont="1" applyFill="1" applyBorder="1" applyAlignment="1">
      <alignment horizontal="center" vertical="center" wrapText="1"/>
    </xf>
    <xf numFmtId="3" fontId="120" fillId="0" borderId="5" xfId="182" applyNumberFormat="1" applyFont="1" applyFill="1" applyBorder="1" applyAlignment="1">
      <alignment horizontal="center" vertical="center" wrapText="1"/>
    </xf>
    <xf numFmtId="3" fontId="120" fillId="0" borderId="6" xfId="182" applyNumberFormat="1" applyFont="1" applyFill="1" applyBorder="1" applyAlignment="1">
      <alignment horizontal="center" vertical="center" wrapText="1"/>
    </xf>
    <xf numFmtId="0" fontId="120" fillId="0" borderId="0" xfId="182" applyNumberFormat="1" applyFont="1" applyFill="1" applyBorder="1" applyAlignment="1">
      <alignment horizontal="left" vertical="center"/>
    </xf>
    <xf numFmtId="0" fontId="120" fillId="0" borderId="0" xfId="182" applyNumberFormat="1" applyFont="1" applyFill="1" applyBorder="1" applyAlignment="1">
      <alignment horizontal="right" vertical="center"/>
    </xf>
    <xf numFmtId="49" fontId="120" fillId="0" borderId="10" xfId="182" applyNumberFormat="1" applyFont="1" applyFill="1" applyBorder="1" applyAlignment="1">
      <alignment horizontal="center" vertical="center"/>
    </xf>
    <xf numFmtId="3" fontId="120" fillId="0" borderId="10" xfId="182" applyNumberFormat="1" applyFont="1" applyFill="1" applyBorder="1" applyAlignment="1">
      <alignment horizontal="center" vertical="center"/>
    </xf>
    <xf numFmtId="3" fontId="120" fillId="20" borderId="11" xfId="182" applyNumberFormat="1" applyFont="1" applyFill="1" applyBorder="1" applyAlignment="1">
      <alignment horizontal="center" vertical="center"/>
    </xf>
    <xf numFmtId="3" fontId="120" fillId="0" borderId="11" xfId="182" applyNumberFormat="1" applyFont="1" applyFill="1" applyBorder="1" applyAlignment="1">
      <alignment horizontal="center" vertical="center"/>
    </xf>
    <xf numFmtId="3" fontId="120" fillId="0" borderId="35" xfId="182" applyNumberFormat="1" applyFont="1" applyFill="1" applyBorder="1" applyAlignment="1">
      <alignment horizontal="center" vertical="center"/>
    </xf>
    <xf numFmtId="0" fontId="122" fillId="0" borderId="0" xfId="182" applyNumberFormat="1" applyFont="1" applyFill="1" applyBorder="1" applyAlignment="1">
      <alignment horizontal="left" vertical="center" wrapText="1"/>
    </xf>
    <xf numFmtId="49" fontId="119" fillId="0" borderId="10" xfId="182" applyNumberFormat="1" applyFont="1" applyFill="1" applyBorder="1" applyAlignment="1">
      <alignment horizontal="center" vertical="center"/>
    </xf>
    <xf numFmtId="3" fontId="119" fillId="0" borderId="10" xfId="182" applyNumberFormat="1" applyFont="1" applyFill="1" applyBorder="1" applyAlignment="1">
      <alignment horizontal="center" vertical="center"/>
    </xf>
    <xf numFmtId="3" fontId="119" fillId="20" borderId="11" xfId="182" applyNumberFormat="1" applyFont="1" applyFill="1" applyBorder="1" applyAlignment="1">
      <alignment horizontal="center" vertical="center"/>
    </xf>
    <xf numFmtId="3" fontId="119" fillId="0" borderId="11" xfId="182" applyNumberFormat="1" applyFont="1" applyFill="1" applyBorder="1" applyAlignment="1">
      <alignment horizontal="center" vertical="center"/>
    </xf>
    <xf numFmtId="3" fontId="119" fillId="0" borderId="35" xfId="182" applyNumberFormat="1" applyFont="1" applyFill="1" applyBorder="1" applyAlignment="1">
      <alignment horizontal="center" vertical="center"/>
    </xf>
    <xf numFmtId="49" fontId="119" fillId="0" borderId="4" xfId="182" applyNumberFormat="1" applyFont="1" applyFill="1" applyBorder="1" applyAlignment="1">
      <alignment horizontal="center" vertical="center"/>
    </xf>
    <xf numFmtId="3" fontId="119" fillId="0" borderId="4" xfId="182" applyNumberFormat="1" applyFont="1" applyFill="1" applyBorder="1" applyAlignment="1">
      <alignment horizontal="center" vertical="center"/>
    </xf>
    <xf numFmtId="3" fontId="119" fillId="20" borderId="5" xfId="182" applyNumberFormat="1" applyFont="1" applyFill="1" applyBorder="1" applyAlignment="1">
      <alignment horizontal="center" vertical="center"/>
    </xf>
    <xf numFmtId="3" fontId="119" fillId="0" borderId="5" xfId="182" applyNumberFormat="1" applyFont="1" applyFill="1" applyBorder="1" applyAlignment="1">
      <alignment horizontal="center" vertical="center"/>
    </xf>
    <xf numFmtId="3" fontId="119" fillId="0" borderId="6" xfId="182" applyNumberFormat="1" applyFont="1" applyFill="1" applyBorder="1" applyAlignment="1">
      <alignment horizontal="center" vertical="center"/>
    </xf>
    <xf numFmtId="0" fontId="120" fillId="0" borderId="0" xfId="182" applyNumberFormat="1" applyFont="1" applyFill="1" applyBorder="1" applyAlignment="1">
      <alignment horizontal="right" vertical="center" wrapText="1"/>
    </xf>
    <xf numFmtId="0" fontId="119" fillId="0" borderId="31" xfId="182" applyNumberFormat="1" applyFont="1" applyFill="1" applyBorder="1" applyAlignment="1">
      <alignment horizontal="left" vertical="center" wrapText="1"/>
    </xf>
    <xf numFmtId="4" fontId="119" fillId="0" borderId="31" xfId="182" applyNumberFormat="1" applyFont="1" applyFill="1" applyBorder="1" applyAlignment="1">
      <alignment horizontal="center" vertical="center" wrapText="1"/>
    </xf>
    <xf numFmtId="4" fontId="119" fillId="0" borderId="32" xfId="182" applyNumberFormat="1" applyFont="1" applyFill="1" applyBorder="1" applyAlignment="1">
      <alignment horizontal="center" vertical="center" wrapText="1"/>
    </xf>
    <xf numFmtId="43" fontId="120" fillId="0" borderId="0" xfId="182" applyNumberFormat="1" applyFont="1" applyFill="1" applyBorder="1" applyAlignment="1">
      <alignment horizontal="left" vertical="center" wrapText="1"/>
    </xf>
    <xf numFmtId="4" fontId="120" fillId="0" borderId="0" xfId="182" applyNumberFormat="1" applyFont="1" applyFill="1" applyBorder="1" applyAlignment="1">
      <alignment horizontal="left" vertical="center" wrapText="1"/>
    </xf>
    <xf numFmtId="4" fontId="120" fillId="0" borderId="0" xfId="182" applyNumberFormat="1" applyFont="1" applyFill="1" applyBorder="1" applyAlignment="1">
      <alignment horizontal="center" vertical="center" wrapText="1"/>
    </xf>
    <xf numFmtId="0" fontId="114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107" fillId="0" borderId="0" xfId="167" applyFont="1" applyFill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100" fillId="0" borderId="0" xfId="0" applyFont="1" applyAlignment="1">
      <alignment horizontal="center" wrapText="1"/>
    </xf>
    <xf numFmtId="0" fontId="19" fillId="0" borderId="0" xfId="0" applyFont="1" applyAlignment="1">
      <alignment horizontal="left" vertical="center" wrapText="1"/>
    </xf>
    <xf numFmtId="0" fontId="3" fillId="0" borderId="0" xfId="0" applyNumberFormat="1" applyFont="1" applyAlignment="1">
      <alignment horizontal="left" vertical="center" wrapText="1"/>
    </xf>
    <xf numFmtId="0" fontId="3" fillId="0" borderId="0" xfId="0" applyNumberFormat="1" applyFont="1" applyAlignment="1">
      <alignment horizontal="left" vertical="center"/>
    </xf>
    <xf numFmtId="49" fontId="3" fillId="0" borderId="1" xfId="0" applyNumberFormat="1" applyFont="1" applyBorder="1" applyAlignment="1">
      <alignment horizontal="center" vertical="top" wrapText="1"/>
    </xf>
    <xf numFmtId="49" fontId="3" fillId="0" borderId="4" xfId="0" applyNumberFormat="1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41" xfId="0" applyFont="1" applyBorder="1" applyAlignment="1">
      <alignment horizontal="center" vertical="top" wrapText="1"/>
    </xf>
    <xf numFmtId="0" fontId="119" fillId="0" borderId="52" xfId="182" applyNumberFormat="1" applyFont="1" applyFill="1" applyBorder="1" applyAlignment="1">
      <alignment horizontal="left" vertical="center" wrapText="1"/>
    </xf>
    <xf numFmtId="0" fontId="119" fillId="0" borderId="44" xfId="182" applyNumberFormat="1" applyFont="1" applyFill="1" applyBorder="1" applyAlignment="1">
      <alignment horizontal="left" vertical="center" wrapText="1"/>
    </xf>
    <xf numFmtId="0" fontId="120" fillId="0" borderId="36" xfId="182" applyFont="1" applyFill="1" applyBorder="1" applyAlignment="1">
      <alignment horizontal="left" vertical="center" wrapText="1"/>
    </xf>
    <xf numFmtId="0" fontId="120" fillId="0" borderId="50" xfId="182" applyFont="1" applyFill="1" applyBorder="1" applyAlignment="1">
      <alignment horizontal="left" vertical="center" wrapText="1"/>
    </xf>
    <xf numFmtId="0" fontId="119" fillId="0" borderId="29" xfId="182" applyFont="1" applyFill="1" applyBorder="1" applyAlignment="1">
      <alignment horizontal="left" vertical="center" wrapText="1"/>
    </xf>
    <xf numFmtId="0" fontId="119" fillId="0" borderId="51" xfId="182" applyFont="1" applyFill="1" applyBorder="1" applyAlignment="1">
      <alignment horizontal="left" vertical="center" wrapText="1"/>
    </xf>
    <xf numFmtId="0" fontId="119" fillId="0" borderId="0" xfId="182" applyNumberFormat="1" applyFont="1" applyFill="1" applyBorder="1" applyAlignment="1">
      <alignment horizontal="center" vertical="center" wrapText="1"/>
    </xf>
    <xf numFmtId="0" fontId="119" fillId="0" borderId="27" xfId="182" applyFont="1" applyFill="1" applyBorder="1" applyAlignment="1">
      <alignment horizontal="center" vertical="top" wrapText="1"/>
    </xf>
    <xf numFmtId="0" fontId="119" fillId="0" borderId="7" xfId="182" applyFont="1" applyFill="1" applyBorder="1" applyAlignment="1">
      <alignment horizontal="center" vertical="top" wrapText="1"/>
    </xf>
    <xf numFmtId="0" fontId="119" fillId="0" borderId="47" xfId="182" applyNumberFormat="1" applyFont="1" applyFill="1" applyBorder="1" applyAlignment="1">
      <alignment horizontal="center" vertical="top" wrapText="1"/>
    </xf>
    <xf numFmtId="0" fontId="119" fillId="0" borderId="48" xfId="182" applyNumberFormat="1" applyFont="1" applyFill="1" applyBorder="1" applyAlignment="1">
      <alignment horizontal="center" vertical="top" wrapText="1"/>
    </xf>
    <xf numFmtId="0" fontId="119" fillId="0" borderId="34" xfId="182" applyNumberFormat="1" applyFont="1" applyFill="1" applyBorder="1" applyAlignment="1">
      <alignment horizontal="center" vertical="top" wrapText="1"/>
    </xf>
    <xf numFmtId="0" fontId="119" fillId="0" borderId="49" xfId="182" applyNumberFormat="1" applyFont="1" applyFill="1" applyBorder="1" applyAlignment="1">
      <alignment horizontal="center" vertical="top" wrapText="1"/>
    </xf>
    <xf numFmtId="0" fontId="119" fillId="0" borderId="1" xfId="182" applyNumberFormat="1" applyFont="1" applyFill="1" applyBorder="1" applyAlignment="1">
      <alignment horizontal="center" vertical="top" wrapText="1"/>
    </xf>
    <xf numFmtId="0" fontId="119" fillId="0" borderId="2" xfId="182" applyNumberFormat="1" applyFont="1" applyFill="1" applyBorder="1" applyAlignment="1">
      <alignment horizontal="center" vertical="top" wrapText="1"/>
    </xf>
    <xf numFmtId="0" fontId="119" fillId="0" borderId="3" xfId="182" applyNumberFormat="1" applyFont="1" applyFill="1" applyBorder="1" applyAlignment="1">
      <alignment horizontal="center" vertical="top" wrapText="1"/>
    </xf>
    <xf numFmtId="0" fontId="120" fillId="0" borderId="11" xfId="182" applyFont="1" applyFill="1" applyBorder="1" applyAlignment="1">
      <alignment horizontal="left" vertical="center" wrapText="1"/>
    </xf>
    <xf numFmtId="0" fontId="120" fillId="0" borderId="35" xfId="182" applyFont="1" applyFill="1" applyBorder="1" applyAlignment="1">
      <alignment horizontal="left" vertical="center" wrapText="1"/>
    </xf>
    <xf numFmtId="0" fontId="119" fillId="0" borderId="11" xfId="182" applyFont="1" applyFill="1" applyBorder="1" applyAlignment="1">
      <alignment horizontal="left" vertical="center" wrapText="1"/>
    </xf>
    <xf numFmtId="0" fontId="119" fillId="0" borderId="35" xfId="182" applyFont="1" applyFill="1" applyBorder="1" applyAlignment="1">
      <alignment horizontal="left" vertical="center" wrapText="1"/>
    </xf>
    <xf numFmtId="0" fontId="119" fillId="0" borderId="5" xfId="182" applyFont="1" applyFill="1" applyBorder="1" applyAlignment="1">
      <alignment horizontal="left" vertical="center" wrapText="1"/>
    </xf>
    <xf numFmtId="0" fontId="119" fillId="0" borderId="6" xfId="182" applyFont="1" applyFill="1" applyBorder="1" applyAlignment="1">
      <alignment horizontal="left" vertical="center" wrapText="1"/>
    </xf>
    <xf numFmtId="0" fontId="119" fillId="0" borderId="1" xfId="182" applyFont="1" applyFill="1" applyBorder="1" applyAlignment="1">
      <alignment horizontal="center" vertical="top" wrapText="1"/>
    </xf>
    <xf numFmtId="0" fontId="119" fillId="0" borderId="10" xfId="182" applyFont="1" applyFill="1" applyBorder="1" applyAlignment="1">
      <alignment horizontal="center" vertical="top" wrapText="1"/>
    </xf>
    <xf numFmtId="0" fontId="119" fillId="0" borderId="2" xfId="182" applyFont="1" applyFill="1" applyBorder="1" applyAlignment="1">
      <alignment horizontal="center" vertical="top" wrapText="1"/>
    </xf>
    <xf numFmtId="0" fontId="119" fillId="0" borderId="3" xfId="182" applyFont="1" applyFill="1" applyBorder="1" applyAlignment="1">
      <alignment horizontal="center" vertical="top" wrapText="1"/>
    </xf>
    <xf numFmtId="0" fontId="119" fillId="0" borderId="11" xfId="182" applyFont="1" applyFill="1" applyBorder="1" applyAlignment="1">
      <alignment horizontal="center" vertical="top" wrapText="1"/>
    </xf>
    <xf numFmtId="0" fontId="119" fillId="0" borderId="35" xfId="182" applyFont="1" applyFill="1" applyBorder="1" applyAlignment="1">
      <alignment horizontal="center" vertical="top" wrapText="1"/>
    </xf>
    <xf numFmtId="0" fontId="119" fillId="0" borderId="47" xfId="182" applyFont="1" applyFill="1" applyBorder="1" applyAlignment="1">
      <alignment horizontal="center" vertical="top" wrapText="1"/>
    </xf>
    <xf numFmtId="0" fontId="119" fillId="0" borderId="48" xfId="182" applyFont="1" applyFill="1" applyBorder="1" applyAlignment="1">
      <alignment horizontal="center" vertical="top" wrapText="1"/>
    </xf>
    <xf numFmtId="0" fontId="119" fillId="0" borderId="34" xfId="182" applyFont="1" applyFill="1" applyBorder="1" applyAlignment="1">
      <alignment horizontal="center" vertical="top" wrapText="1"/>
    </xf>
    <xf numFmtId="0" fontId="119" fillId="0" borderId="49" xfId="182" applyFont="1" applyFill="1" applyBorder="1" applyAlignment="1">
      <alignment horizontal="center" vertical="top" wrapText="1"/>
    </xf>
    <xf numFmtId="0" fontId="119" fillId="0" borderId="35" xfId="182" applyNumberFormat="1" applyFont="1" applyFill="1" applyBorder="1" applyAlignment="1">
      <alignment horizontal="center" vertical="top" wrapText="1"/>
    </xf>
  </cellXfs>
  <cellStyles count="183">
    <cellStyle name=";;;" xfId="1"/>
    <cellStyle name="”ќђќ‘ћ‚›‰" xfId="3"/>
    <cellStyle name="”љ‘ђћ‚ђќќ›‰" xfId="4"/>
    <cellStyle name="„…ќ…†ќ›‰" xfId="5"/>
    <cellStyle name="„ђ’ђ" xfId="6"/>
    <cellStyle name="‡ђѓћ‹ћ‚ћљ1" xfId="7"/>
    <cellStyle name="‡ђѓћ‹ћ‚ћљ2" xfId="8"/>
    <cellStyle name="’ћѓћ‚›‰" xfId="2"/>
    <cellStyle name="1Outputbox1" xfId="9"/>
    <cellStyle name="1Outputbox2" xfId="10"/>
    <cellStyle name="1Outputheader" xfId="11"/>
    <cellStyle name="1Outputheader2" xfId="12"/>
    <cellStyle name="1Outputsubtitle" xfId="13"/>
    <cellStyle name="1Outputtitle" xfId="14"/>
    <cellStyle name="1Profileheader" xfId="15"/>
    <cellStyle name="1Profilelowerbox" xfId="16"/>
    <cellStyle name="1Profilesubheader" xfId="17"/>
    <cellStyle name="1Profiletitle" xfId="18"/>
    <cellStyle name="1Profiletopbox" xfId="19"/>
    <cellStyle name="8pt" xfId="20"/>
    <cellStyle name="Aaia?iue [0]_vaqduGfTSN7qyUJNWHRlcWo3H" xfId="21"/>
    <cellStyle name="Aaia?iue_vaqduGfTSN7qyUJNWHRlcWo3H" xfId="22"/>
    <cellStyle name="Äåíåæíûé [0]_vaqduGfTSN7qyUJNWHRlcWo3H" xfId="23"/>
    <cellStyle name="Äåíåæíûé_vaqduGfTSN7qyUJNWHRlcWo3H" xfId="24"/>
    <cellStyle name="acct" xfId="25"/>
    <cellStyle name="AeE­ [0]_?A°??µAoC?" xfId="26"/>
    <cellStyle name="AeE­_?A°??µAoC?" xfId="27"/>
    <cellStyle name="Aeia?nnueea" xfId="28"/>
    <cellStyle name="AFE" xfId="29"/>
    <cellStyle name="Arial 10" xfId="30"/>
    <cellStyle name="Arial 12" xfId="31"/>
    <cellStyle name="Balance" xfId="32"/>
    <cellStyle name="BalanceBold" xfId="33"/>
    <cellStyle name="BLACK" xfId="34"/>
    <cellStyle name="Blue" xfId="35"/>
    <cellStyle name="Body" xfId="36"/>
    <cellStyle name="British Pound" xfId="37"/>
    <cellStyle name="C?AO_?A°??µAoC?" xfId="38"/>
    <cellStyle name="Calc Currency (0)" xfId="39"/>
    <cellStyle name="Case" xfId="40"/>
    <cellStyle name="Center Across" xfId="41"/>
    <cellStyle name="Check" xfId="42"/>
    <cellStyle name="Column Heading" xfId="43"/>
    <cellStyle name="Comma [0]_Bdgt99D09_04Dep" xfId="44"/>
    <cellStyle name="Comma [1]" xfId="45"/>
    <cellStyle name="Comma 0" xfId="46"/>
    <cellStyle name="Comma 0*" xfId="47"/>
    <cellStyle name="Comma 2" xfId="48"/>
    <cellStyle name="Comma_AR 19.11. for sales" xfId="49"/>
    <cellStyle name="Comma0" xfId="50"/>
    <cellStyle name="Currency [0]_Bdgt99D09_04Dep" xfId="51"/>
    <cellStyle name="Currency [1]" xfId="52"/>
    <cellStyle name="Currency 0" xfId="53"/>
    <cellStyle name="Currency 2" xfId="54"/>
    <cellStyle name="Currency_Bdgt99D09_04Dep" xfId="55"/>
    <cellStyle name="Currency0" xfId="56"/>
    <cellStyle name="Data" xfId="57"/>
    <cellStyle name="DataBold" xfId="58"/>
    <cellStyle name="Date" xfId="59"/>
    <cellStyle name="Date Aligned" xfId="60"/>
    <cellStyle name="Date_LRP Model (13.05.02)" xfId="61"/>
    <cellStyle name="Dec_0" xfId="62"/>
    <cellStyle name="Dollars" xfId="63"/>
    <cellStyle name="Dotted Line" xfId="64"/>
    <cellStyle name="Double Accounting" xfId="65"/>
    <cellStyle name="Euro" xfId="66"/>
    <cellStyle name="Ezres [0]_Document" xfId="67"/>
    <cellStyle name="Ezres_Document" xfId="68"/>
    <cellStyle name="F2" xfId="69"/>
    <cellStyle name="F3" xfId="70"/>
    <cellStyle name="F4" xfId="71"/>
    <cellStyle name="F5" xfId="72"/>
    <cellStyle name="F6" xfId="73"/>
    <cellStyle name="F7" xfId="74"/>
    <cellStyle name="F8" xfId="75"/>
    <cellStyle name="Fixed" xfId="76"/>
    <cellStyle name="footer" xfId="77"/>
    <cellStyle name="Footnote" xfId="78"/>
    <cellStyle name="Green" xfId="79"/>
    <cellStyle name="Hard Percent" xfId="80"/>
    <cellStyle name="Header" xfId="81"/>
    <cellStyle name="Header1" xfId="82"/>
    <cellStyle name="Header2" xfId="83"/>
    <cellStyle name="heading" xfId="84"/>
    <cellStyle name="Heading 1" xfId="85"/>
    <cellStyle name="Heading 2" xfId="86"/>
    <cellStyle name="Heading 3" xfId="87"/>
    <cellStyle name="heading_a2" xfId="88"/>
    <cellStyle name="HeadingS" xfId="89"/>
    <cellStyle name="Hide" xfId="90"/>
    <cellStyle name="Iau?iue_o10-n" xfId="91"/>
    <cellStyle name="Îáû÷íûé_vaqduGfTSN7qyUJNWHRlcWo3H" xfId="92"/>
    <cellStyle name="Input" xfId="93"/>
    <cellStyle name="Ioe?uaaaoayny aeia?nnueea" xfId="94"/>
    <cellStyle name="ISO" xfId="95"/>
    <cellStyle name="Komma [0]_Arcen" xfId="96"/>
    <cellStyle name="Komma_Arcen" xfId="97"/>
    <cellStyle name="Milliers [0]_BUDGET" xfId="98"/>
    <cellStyle name="Milliers_BUDGET" xfId="99"/>
    <cellStyle name="Monétaire [0]_BUDGET" xfId="100"/>
    <cellStyle name="Monétaire_BUDGET" xfId="101"/>
    <cellStyle name="Multiple" xfId="102"/>
    <cellStyle name="Multiple [0]" xfId="103"/>
    <cellStyle name="Multiple [1]" xfId="104"/>
    <cellStyle name="Multiple_1 Dec" xfId="105"/>
    <cellStyle name="no dec" xfId="106"/>
    <cellStyle name="Normal - Style1" xfId="107"/>
    <cellStyle name="Normal 2" xfId="108"/>
    <cellStyle name="Normal_#10-Headcount" xfId="109"/>
    <cellStyle name="Normál_1." xfId="110"/>
    <cellStyle name="Normal_2001зm" xfId="111"/>
    <cellStyle name="Normál_VERZIOK" xfId="112"/>
    <cellStyle name="NormalGB" xfId="113"/>
    <cellStyle name="Output Amounts" xfId="114"/>
    <cellStyle name="Output Column Headings" xfId="115"/>
    <cellStyle name="Output Line Items" xfId="116"/>
    <cellStyle name="Output Report Heading" xfId="117"/>
    <cellStyle name="Output Report Title" xfId="118"/>
    <cellStyle name="Outputtitle" xfId="119"/>
    <cellStyle name="Paaotsikko" xfId="120"/>
    <cellStyle name="Page Number" xfId="121"/>
    <cellStyle name="Pénznem [0]_Document" xfId="122"/>
    <cellStyle name="Pénznem_Document" xfId="123"/>
    <cellStyle name="Percent [0]" xfId="124"/>
    <cellStyle name="Percent [1]" xfId="125"/>
    <cellStyle name="Pддotsikko" xfId="126"/>
    <cellStyle name="Red" xfId="127"/>
    <cellStyle name="Salomon Logo" xfId="128"/>
    <cellStyle name="ScotchRule" xfId="129"/>
    <cellStyle name="Single Accounting" xfId="130"/>
    <cellStyle name="small" xfId="131"/>
    <cellStyle name="Standard_tabelle" xfId="132"/>
    <cellStyle name="Subtitle" xfId="133"/>
    <cellStyle name="Table Head" xfId="134"/>
    <cellStyle name="Table Head Aligned" xfId="135"/>
    <cellStyle name="Table Head Blue" xfId="136"/>
    <cellStyle name="Table Head Green" xfId="137"/>
    <cellStyle name="Table Head_Val_Sum_Graph" xfId="138"/>
    <cellStyle name="Table Text" xfId="139"/>
    <cellStyle name="Table Title" xfId="140"/>
    <cellStyle name="Table Units" xfId="141"/>
    <cellStyle name="Table_Header" xfId="142"/>
    <cellStyle name="Text 1" xfId="143"/>
    <cellStyle name="Text Head 1" xfId="144"/>
    <cellStyle name="Times 10" xfId="145"/>
    <cellStyle name="Times 12" xfId="146"/>
    <cellStyle name="Title" xfId="147"/>
    <cellStyle name="Total" xfId="148"/>
    <cellStyle name="Underline_Single" xfId="149"/>
    <cellStyle name="Valiotsikko" xfId="150"/>
    <cellStyle name="Valuta [0]_Arcen" xfId="151"/>
    <cellStyle name="Valuta_Arcen" xfId="152"/>
    <cellStyle name="Vдliotsikko" xfId="153"/>
    <cellStyle name="year" xfId="154"/>
    <cellStyle name="Yen" xfId="155"/>
    <cellStyle name="Беззащитный" xfId="156"/>
    <cellStyle name="Верт. заголовок" xfId="157"/>
    <cellStyle name="Дата" xfId="158"/>
    <cellStyle name="Заголовок" xfId="159"/>
    <cellStyle name="ЗаголовокСтолбца" xfId="160"/>
    <cellStyle name="Защитный" xfId="161"/>
    <cellStyle name="Значение" xfId="162"/>
    <cellStyle name="Невидимый" xfId="163"/>
    <cellStyle name="недельный" xfId="164"/>
    <cellStyle name="Обычный" xfId="0" builtinId="0"/>
    <cellStyle name="Обычный 2" xfId="165"/>
    <cellStyle name="Обычный 2_о затратах РЭС (из шаблона) и МРСК" xfId="181"/>
    <cellStyle name="Обычный 5" xfId="182"/>
    <cellStyle name="Обычный 6 3" xfId="166"/>
    <cellStyle name="Обычный_Лист1" xfId="167"/>
    <cellStyle name="Стиль 1" xfId="168"/>
    <cellStyle name="Стиль 2" xfId="169"/>
    <cellStyle name="Стиль 3" xfId="170"/>
    <cellStyle name="Стиль 4" xfId="171"/>
    <cellStyle name="Субсчет" xfId="172"/>
    <cellStyle name="Счет" xfId="173"/>
    <cellStyle name="тонны" xfId="174"/>
    <cellStyle name="Тысячи [0]_DVIZ_BL" xfId="175"/>
    <cellStyle name="Тысячи_DVIZ_BL" xfId="176"/>
    <cellStyle name="Формула" xfId="177"/>
    <cellStyle name="ФормулаНаКонтроль_GRES.2007.5" xfId="178"/>
    <cellStyle name="Џђћ–…ќ’ќ›‰" xfId="179"/>
    <cellStyle name="ШАУ" xfId="18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6.xml"/><Relationship Id="rId18" Type="http://schemas.openxmlformats.org/officeDocument/2006/relationships/externalLink" Target="externalLinks/externalLink11.xml"/><Relationship Id="rId26" Type="http://schemas.openxmlformats.org/officeDocument/2006/relationships/externalLink" Target="externalLinks/externalLink19.xml"/><Relationship Id="rId39" Type="http://schemas.openxmlformats.org/officeDocument/2006/relationships/externalLink" Target="externalLinks/externalLink32.xml"/><Relationship Id="rId21" Type="http://schemas.openxmlformats.org/officeDocument/2006/relationships/externalLink" Target="externalLinks/externalLink14.xml"/><Relationship Id="rId34" Type="http://schemas.openxmlformats.org/officeDocument/2006/relationships/externalLink" Target="externalLinks/externalLink27.xml"/><Relationship Id="rId42" Type="http://schemas.openxmlformats.org/officeDocument/2006/relationships/externalLink" Target="externalLinks/externalLink35.xml"/><Relationship Id="rId47" Type="http://schemas.openxmlformats.org/officeDocument/2006/relationships/externalLink" Target="externalLinks/externalLink40.xml"/><Relationship Id="rId50" Type="http://schemas.openxmlformats.org/officeDocument/2006/relationships/externalLink" Target="externalLinks/externalLink43.xml"/><Relationship Id="rId55" Type="http://schemas.openxmlformats.org/officeDocument/2006/relationships/externalLink" Target="externalLinks/externalLink48.xml"/><Relationship Id="rId63" Type="http://schemas.openxmlformats.org/officeDocument/2006/relationships/externalLink" Target="externalLinks/externalLink56.xml"/><Relationship Id="rId68" Type="http://schemas.openxmlformats.org/officeDocument/2006/relationships/externalLink" Target="externalLinks/externalLink61.xml"/><Relationship Id="rId76" Type="http://schemas.openxmlformats.org/officeDocument/2006/relationships/theme" Target="theme/theme1.xml"/><Relationship Id="rId7" Type="http://schemas.openxmlformats.org/officeDocument/2006/relationships/worksheet" Target="worksheets/sheet7.xml"/><Relationship Id="rId71" Type="http://schemas.openxmlformats.org/officeDocument/2006/relationships/externalLink" Target="externalLinks/externalLink64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9.xml"/><Relationship Id="rId29" Type="http://schemas.openxmlformats.org/officeDocument/2006/relationships/externalLink" Target="externalLinks/externalLink22.xml"/><Relationship Id="rId11" Type="http://schemas.openxmlformats.org/officeDocument/2006/relationships/externalLink" Target="externalLinks/externalLink4.xml"/><Relationship Id="rId24" Type="http://schemas.openxmlformats.org/officeDocument/2006/relationships/externalLink" Target="externalLinks/externalLink17.xml"/><Relationship Id="rId32" Type="http://schemas.openxmlformats.org/officeDocument/2006/relationships/externalLink" Target="externalLinks/externalLink25.xml"/><Relationship Id="rId37" Type="http://schemas.openxmlformats.org/officeDocument/2006/relationships/externalLink" Target="externalLinks/externalLink30.xml"/><Relationship Id="rId40" Type="http://schemas.openxmlformats.org/officeDocument/2006/relationships/externalLink" Target="externalLinks/externalLink33.xml"/><Relationship Id="rId45" Type="http://schemas.openxmlformats.org/officeDocument/2006/relationships/externalLink" Target="externalLinks/externalLink38.xml"/><Relationship Id="rId53" Type="http://schemas.openxmlformats.org/officeDocument/2006/relationships/externalLink" Target="externalLinks/externalLink46.xml"/><Relationship Id="rId58" Type="http://schemas.openxmlformats.org/officeDocument/2006/relationships/externalLink" Target="externalLinks/externalLink51.xml"/><Relationship Id="rId66" Type="http://schemas.openxmlformats.org/officeDocument/2006/relationships/externalLink" Target="externalLinks/externalLink59.xml"/><Relationship Id="rId74" Type="http://schemas.openxmlformats.org/officeDocument/2006/relationships/externalLink" Target="externalLinks/externalLink67.xml"/><Relationship Id="rId79" Type="http://schemas.openxmlformats.org/officeDocument/2006/relationships/calcChain" Target="calcChain.xml"/><Relationship Id="rId5" Type="http://schemas.openxmlformats.org/officeDocument/2006/relationships/worksheet" Target="worksheets/sheet5.xml"/><Relationship Id="rId61" Type="http://schemas.openxmlformats.org/officeDocument/2006/relationships/externalLink" Target="externalLinks/externalLink54.xml"/><Relationship Id="rId10" Type="http://schemas.openxmlformats.org/officeDocument/2006/relationships/externalLink" Target="externalLinks/externalLink3.xml"/><Relationship Id="rId19" Type="http://schemas.openxmlformats.org/officeDocument/2006/relationships/externalLink" Target="externalLinks/externalLink12.xml"/><Relationship Id="rId31" Type="http://schemas.openxmlformats.org/officeDocument/2006/relationships/externalLink" Target="externalLinks/externalLink24.xml"/><Relationship Id="rId44" Type="http://schemas.openxmlformats.org/officeDocument/2006/relationships/externalLink" Target="externalLinks/externalLink37.xml"/><Relationship Id="rId52" Type="http://schemas.openxmlformats.org/officeDocument/2006/relationships/externalLink" Target="externalLinks/externalLink45.xml"/><Relationship Id="rId60" Type="http://schemas.openxmlformats.org/officeDocument/2006/relationships/externalLink" Target="externalLinks/externalLink53.xml"/><Relationship Id="rId65" Type="http://schemas.openxmlformats.org/officeDocument/2006/relationships/externalLink" Target="externalLinks/externalLink58.xml"/><Relationship Id="rId73" Type="http://schemas.openxmlformats.org/officeDocument/2006/relationships/externalLink" Target="externalLinks/externalLink66.xml"/><Relationship Id="rId78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externalLink" Target="externalLinks/externalLink7.xml"/><Relationship Id="rId22" Type="http://schemas.openxmlformats.org/officeDocument/2006/relationships/externalLink" Target="externalLinks/externalLink15.xml"/><Relationship Id="rId27" Type="http://schemas.openxmlformats.org/officeDocument/2006/relationships/externalLink" Target="externalLinks/externalLink20.xml"/><Relationship Id="rId30" Type="http://schemas.openxmlformats.org/officeDocument/2006/relationships/externalLink" Target="externalLinks/externalLink23.xml"/><Relationship Id="rId35" Type="http://schemas.openxmlformats.org/officeDocument/2006/relationships/externalLink" Target="externalLinks/externalLink28.xml"/><Relationship Id="rId43" Type="http://schemas.openxmlformats.org/officeDocument/2006/relationships/externalLink" Target="externalLinks/externalLink36.xml"/><Relationship Id="rId48" Type="http://schemas.openxmlformats.org/officeDocument/2006/relationships/externalLink" Target="externalLinks/externalLink41.xml"/><Relationship Id="rId56" Type="http://schemas.openxmlformats.org/officeDocument/2006/relationships/externalLink" Target="externalLinks/externalLink49.xml"/><Relationship Id="rId64" Type="http://schemas.openxmlformats.org/officeDocument/2006/relationships/externalLink" Target="externalLinks/externalLink57.xml"/><Relationship Id="rId69" Type="http://schemas.openxmlformats.org/officeDocument/2006/relationships/externalLink" Target="externalLinks/externalLink62.xml"/><Relationship Id="rId77" Type="http://schemas.openxmlformats.org/officeDocument/2006/relationships/styles" Target="styles.xml"/><Relationship Id="rId8" Type="http://schemas.openxmlformats.org/officeDocument/2006/relationships/externalLink" Target="externalLinks/externalLink1.xml"/><Relationship Id="rId51" Type="http://schemas.openxmlformats.org/officeDocument/2006/relationships/externalLink" Target="externalLinks/externalLink44.xml"/><Relationship Id="rId72" Type="http://schemas.openxmlformats.org/officeDocument/2006/relationships/externalLink" Target="externalLinks/externalLink65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5.xml"/><Relationship Id="rId17" Type="http://schemas.openxmlformats.org/officeDocument/2006/relationships/externalLink" Target="externalLinks/externalLink10.xml"/><Relationship Id="rId25" Type="http://schemas.openxmlformats.org/officeDocument/2006/relationships/externalLink" Target="externalLinks/externalLink18.xml"/><Relationship Id="rId33" Type="http://schemas.openxmlformats.org/officeDocument/2006/relationships/externalLink" Target="externalLinks/externalLink26.xml"/><Relationship Id="rId38" Type="http://schemas.openxmlformats.org/officeDocument/2006/relationships/externalLink" Target="externalLinks/externalLink31.xml"/><Relationship Id="rId46" Type="http://schemas.openxmlformats.org/officeDocument/2006/relationships/externalLink" Target="externalLinks/externalLink39.xml"/><Relationship Id="rId59" Type="http://schemas.openxmlformats.org/officeDocument/2006/relationships/externalLink" Target="externalLinks/externalLink52.xml"/><Relationship Id="rId67" Type="http://schemas.openxmlformats.org/officeDocument/2006/relationships/externalLink" Target="externalLinks/externalLink60.xml"/><Relationship Id="rId20" Type="http://schemas.openxmlformats.org/officeDocument/2006/relationships/externalLink" Target="externalLinks/externalLink13.xml"/><Relationship Id="rId41" Type="http://schemas.openxmlformats.org/officeDocument/2006/relationships/externalLink" Target="externalLinks/externalLink34.xml"/><Relationship Id="rId54" Type="http://schemas.openxmlformats.org/officeDocument/2006/relationships/externalLink" Target="externalLinks/externalLink47.xml"/><Relationship Id="rId62" Type="http://schemas.openxmlformats.org/officeDocument/2006/relationships/externalLink" Target="externalLinks/externalLink55.xml"/><Relationship Id="rId70" Type="http://schemas.openxmlformats.org/officeDocument/2006/relationships/externalLink" Target="externalLinks/externalLink63.xml"/><Relationship Id="rId75" Type="http://schemas.openxmlformats.org/officeDocument/2006/relationships/externalLink" Target="externalLinks/externalLink68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externalLink" Target="externalLinks/externalLink8.xml"/><Relationship Id="rId23" Type="http://schemas.openxmlformats.org/officeDocument/2006/relationships/externalLink" Target="externalLinks/externalLink16.xml"/><Relationship Id="rId28" Type="http://schemas.openxmlformats.org/officeDocument/2006/relationships/externalLink" Target="externalLinks/externalLink21.xml"/><Relationship Id="rId36" Type="http://schemas.openxmlformats.org/officeDocument/2006/relationships/externalLink" Target="externalLinks/externalLink29.xml"/><Relationship Id="rId49" Type="http://schemas.openxmlformats.org/officeDocument/2006/relationships/externalLink" Target="externalLinks/externalLink42.xml"/><Relationship Id="rId57" Type="http://schemas.openxmlformats.org/officeDocument/2006/relationships/externalLink" Target="externalLinks/externalLink50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fsrb0\controlling\DATA\NUTS\MDL2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dnrntw40d018\E\&#1052;&#1086;&#1080;%20&#1044;&#1086;&#1082;&#1091;&#1084;&#1077;&#1085;&#1090;&#1099;\&#1061;&#1054;&#1051;&#1054;&#1044;&#1053;&#1067;&#1045;%20&#1053;&#1040;&#1055;&#1048;&#1058;&#1050;&#1048;\Mr.Wim's\Mr_Wim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IAS%20&amp;%20GAAP%20%20Reports\IAS%20&amp;%20GAAP%20YEAR%202002\2002%20Q3%20Consolidation%20Model\A%20Consolidation%20&amp;%20Reporting\GAAP%20&amp;%20IAS%20Group%20TB%20&amp;%20Reports%20Q3%202002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uibd02\IBDSHARE\industry\EMPLOYEE\GAZULLA\Esteve\DCF_copy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fmoh0\departments\Sun%20Reports\Consolidation%20workpapers\2000%20Q1%20Consolidation%20Model\A%20Consolidation%20&amp;%20Reporting\Consolidation%20Q1%202000%20Working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fsrb0\controlling\TEMP\USD_Model2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uibd02\IBDSHARE\industry\EMPLOYEE\Makansi\Chameleon\SkyePharma\skyegraph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dnrntw40d018\E\&#1052;&#1086;&#1080;%20&#1044;&#1086;&#1082;&#1091;&#1084;&#1077;&#1085;&#1090;&#1099;\&#1061;&#1054;&#1051;&#1054;&#1044;&#1053;&#1067;&#1045;%20&#1053;&#1040;&#1055;&#1048;&#1058;&#1050;&#1048;\Mr.Wimm's\Mr_Wimm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58;&#1072;&#1075;&#1080;&#1083;\&#1055;&#1088;&#1080;&#1089;&#1083;&#1072;&#1085;&#1086;\&#1052;&#1086;&#1080;%20&#1076;&#1086;&#1082;&#1091;&#1084;&#1077;&#1085;&#1090;&#1099;\&#1041;&#1070;&#1044;&#1046;&#1045;&#1058;_&#1052;&#1069;&#1060;_&#1048;&#1057;&#1061;_N\2003%20&#1075;\2001%20&#1075;\2&#1092;&#1077;&#1074;&#1088;&#1072;&#1083;&#1100;\Plan_00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fsrb0\controlling\CHETANB\LBO\MODELS\INVESTCORP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se\&#1086;&#1073;&#1097;&#1072;&#1103;\&#1052;&#1086;&#1080;%20&#1076;&#1086;&#1082;&#1091;&#1084;&#1077;&#1085;&#1090;&#1099;\&#1087;&#1083;&#1072;&#1085;%202002\&#1040;&#1042;&#1043;&#1059;&#1057;&#1058;\&#1048;&#1070;&#1051;&#1068;\&#1055;&#1083;&#1072;&#1085;&#1099;%202002\&#1060;&#1045;&#1042;&#1056;&#1040;&#1051;&#1068;\&#1055;&#1083;&#1072;&#1085;&#1099;%202001\&#1048;&#1070;&#1053;&#1068;\&#1055;&#1083;&#1072;&#1085;&#1099;%202001\&#1052;&#1040;&#1049;\&#1055;&#1083;&#1072;&#1085;&#1099;%202001\&#1052;&#1040;&#1049;\&#1055;&#1083;&#1072;&#1085;&#1099;%202001\BZ_FERRO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fsrb0\controlling\My%20Documents\3.Qtr\Presentations\Logistics%20presentation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/Temp1/ASHRAM/TUSRIF/BPP/PROCESS/PRIEST/MODEL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bsrv\Economics\&#1052;&#1086;&#1080;%20&#1076;&#1086;&#1082;&#1091;&#1084;&#1077;&#1085;&#1090;&#1099;\work\2003\report2003\year\NTMK\decoding2003_12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kyment\&#1090;&#1072;&#1088;&#1080;&#1092;&#1085;&#1086;&#1077;%20&#1088;&#1077;&#1075;&#1091;&#1083;&#1080;&#1088;&#1086;&#1074;&#1072;&#1085;&#1080;&#1077;\&#1057;&#1074;&#1077;&#1088;&#1076;&#1083;&#1086;&#1074;&#1089;&#1082;&#1072;&#1103;%20&#1086;&#1073;&#1083;\&#1054;&#1054;&#1054;%20&#1045;&#1074;&#1088;&#1072;&#1079;&#1069;&#1085;&#1077;&#1088;&#1075;&#1086;&#1058;&#1088;&#1072;&#1085;&#1089;\&#1056;&#1072;&#1089;&#1095;&#1077;&#1090;%20&#1090;&#1072;&#1088;&#1080;&#1092;&#1072;%20&#1085;&#1072;%202007%20&#1075;&#1086;&#1076;%20(&#1087;&#1077;&#1088;&#1077;&#1076;&#1072;&#1095;&#1072;)\v%20&#1055;&#1088;&#1080;&#1083;&#1086;&#1078;&#1077;&#1085;&#1080;&#1077;%201,2,3%20&#1089;%20&#1086;&#1073;&#1097;&#1080;&#1084;&#1080;%20&#1090;&#1072;&#1088;&#1080;&#1092;&#1086;&#1084;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fsrb0\controlling\TEMP\KKR%20Model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fsrb0\controlling\Sun%20Reports\Consolidation%20workpapers\2000%20Q5%20Consolidation%20Model\Deferred%20Tax%2012%20months%202000\Deferred%20Tax%2012m%202000%20Summary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fsrb0\controlling\CHETAN\ALLIANT\AL_HIST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58;&#1072;&#1075;&#1080;&#1083;\&#1055;&#1088;&#1080;&#1089;&#1083;&#1072;&#1085;&#1086;\Documents%20and%20Settings\Zinchenko_M_V\&#1056;&#1072;&#1073;&#1086;&#1095;&#1080;&#1081;%20&#1089;&#1090;&#1086;&#1083;\&#1058;&#1045;&#1050;&#1059;&#1065;&#1048;&#1045;\&#1056;&#1077;&#1075;&#1091;&#1083;&#1080;&#1088;&#1086;&#1074;&#1072;&#1085;&#1080;&#1077;%202006\&#1056;&#1072;&#1089;&#1095;&#1077;&#1090;&#1099;\&#1053;&#1086;&#1074;&#1099;&#1077;%20&#1088;&#1072;&#1089;&#1095;&#1077;&#1090;&#1099;%20&#1087;&#1086;%20&#1052;&#1069;&#1060;\&#1056;&#1072;&#1089;&#1095;&#1077;&#1090;%20&#1076;&#1083;&#1103;%20&#1056;&#1069;&#1050;%20&#1085;&#1072;%202004%20&#1075;.%20(&#1053;&#1058;&#1052;&#1050;)%20(version%202004)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fsrb0\controlling\INDUSTRY\EMPLOYEE\HUBER\SYNTH\MODEL1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fsrb0\controlling\Star%20Reports\Controling\Flash\Flash%202000\Dec%2000\Consolidated%20Flash%20Report%20Dec2000YTD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fsrb0\controlling\TEMP\CA\TNF_C_25JUN0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KOJEVN~1/LOCALS~1/Temp/Rar$DI01.062/&#1055;&#1069;&#1059;/&#1050;&#1072;&#1084;&#1073;&#1072;&#1083;&#1080;&#1085;&#1072;/&#1052;&#1086;&#1080;%20&#1076;&#1086;&#1082;&#1091;&#1084;&#1077;&#1085;&#1090;&#1099;/&#1055;&#1083;&#1072;&#1085;&#1099;%202003/&#1040;&#1042;&#1043;&#1059;&#1057;&#1058;/&#1069;&#1051;%20&#1041;&#1044;%20&#1055;&#1056;&#1054;&#1044;&#1040;&#1046;%20&#1072;&#1074;&#1075;&#1091;&#1089;&#1090;1%2031.07%20&#1091;&#1090;&#1074;.&#1078;.&#1076;.&#1090;.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fsrb0\controlling\Stars\Controlling\Flash\Flash%202002\Feb%2002\Report%20Profitability%2002\CBP%20Feb'02(correct)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CHETAN\MODELS\%05%08untitledCOPAC\FINANCIA\HIST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FSRB0\Controlling\WINDOWS\Temporary%20Internet%20Files\OLKC2C2\IT%20Template%2027.02.02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Investments%20budgeting/ZSMK/Invest%20Budget%202004%20Final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232-3\1%20&#1082;&#1074;&#1072;&#1088;&#1090;&#1072;&#1083;%20%20-\B-PL\NBPL\_FES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microsoft.com/office/2006/relationships/xlExternalLinkPath/xlStartup" Target="CLIENTS/KRASNOD/BELMOLOK/CAPANAL.XLW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fsrb0\controlling\2002\Mgmt%20Reporting\2002%20Data-INA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1057;a&#1084;&#1089;&#1086;&#1085;&#1086;&#1074;a\analiz\&#1089;&#1074;&#1086;&#1076;\&#1055;&#1088;&#1086;&#1080;&#1079;&#1074;&#1086;&#1076;&#1089;&#1090;&#1074;&#1086;_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58;&#1072;&#1075;&#1080;&#1083;\&#1055;&#1088;&#1080;&#1089;&#1083;&#1072;&#1085;&#1086;\&#1052;&#1086;&#1080;%20&#1076;&#1086;&#1082;&#1091;&#1084;&#1077;&#1085;&#1090;&#1099;\&#1041;&#1070;&#1044;&#1046;&#1045;&#1058;_&#1052;&#1069;&#1060;_&#1048;&#1057;&#1061;_N\2003%20&#1075;\13&#1090;&#1086;&#1074;&#1072;&#1088;&#1085;&#1072;&#1103;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&#1052;&#1086;&#1080;%20&#1076;&#1086;&#1082;&#1091;&#1084;&#1077;&#1085;&#1090;&#1099;\1&#1082;&#1074;.2003%20&#1040;&#1053;&#1040;&#1051;&#1048;&#1047;&#1086;&#1078;&#1080;&#1076;%20&#1080;%20&#1092;&#1072;&#1082;&#1090;\1&#1082;&#1074;.&#1086;&#1078;&#1080;&#1076;&#1055;&#1054;&#1056;&#1058;&#1053;&#1054;&#1042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fsrb0\controlling\Stars\Controlling\Flash\Flash%202002\Mar%2002\BP%20Report\CPB%20March%20YTD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2002&#1076;&#1077;&#1092;&#1083;\2000progdef\2000progdef\&#1045;&#1074;&#1075;&#1077;&#1085;&#1080;&#1103;\&#1040;&#1083;&#1056;&#1086;&#1089;&#1072;2003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1043;&#1072;&#1085;&#1076;&#1072;&#1083;&#1080;&#1092;&#1086;&#1074;&#1072;\ii%20&#1087;&#1086;&#1083;&#1091;&#1075;&#1086;&#1075;&#1076;&#1080;\&#1041;&#1072;&#1083;&#1072;&#1085;&#1089;2002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1057;&#1077;&#1084;&#1086;&#1085;&#1102;&#1082;\2004(&#1087;&#1086;%20&#1082;&#1074;&#1072;&#1088;\2%20&#1082;&#1074;&#1072;&#1088;&#1090;&#1072;&#1083;\7sortam-R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I\SharedDocs\&#1042;&#1089;&#1077;%20&#1076;&#1086;&#1082;&#1091;&#1084;&#1077;&#1085;&#1090;&#1099;\2002\&#1060;&#1080;&#1085;%20&#1087;&#1083;&#1072;&#1085;%202002\&#1073;&#1102;&#1076;&#1078;&#1077;&#1090;%202002\&#1056;&#1072;&#1089;&#1096;&#1080;&#1092;&#1088;&#1086;&#1074;&#1082;&#1072;%20&#1059;&#1040;&#1050;&#1044;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232-3\1%20&#1082;&#1074;&#1072;&#1088;&#1090;&#1072;&#1083;%20%20-\&#1052;&#1086;&#1080;%20&#1076;&#1086;&#1082;&#1091;&#1084;&#1077;&#1085;&#1090;&#1099;\2000%20&#1075;&#1086;&#1076;\&#1057;&#1090;&#1072;&#1085;&#1076;&#1072;&#1088;&#1090;\&#1050;&#1085;&#1080;&#1075;&#1072;1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1043;&#1072;&#1085;&#1076;&#1072;&#1083;&#1080;&#1092;&#1086;&#1074;&#1072;\2003%20&#1075;&#1086;&#1076;\2002\2&#1087;&#1086;&#1083;&#1091;&#1075;&#1086;&#1076;&#1080;&#1077;\2001%20&#1075;\2&#1092;&#1077;&#1074;&#1088;&#1072;&#1083;&#1100;\Plan_000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38.0.182\&#1088;&#1072;&#1073;&#1086;&#1090;&#1072;\2004\&#1054;&#1050;&#1058;&#1071;&#1041;&#1056;&#1068;\&#1060;&#1055;%20&#1057;&#1058;&#1040;&#1051;&#1068;%20&#1086;&#1082;&#1090;&#1103;&#1073;&#1088;&#1100;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/Temp1/FM71698%20test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Table_Reports\Bank%20statement_Egrotech%20new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bsrv\Economics\Documents%20and%20Settings\Sekretar\Local%20Settings\Temporary%20Internet%20Files\OLKF4\&#1079;&#1072;&#1090;&#1088;&#1072;&#1090;&#1099;%20&#1085;&#1072;%20&#1086;&#1082;&#1090;&#1103;&#1073;&#1088;&#110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dnrntw40d018\E\&#1052;&#1086;&#1080;%20&#1044;&#1086;&#1082;&#1091;&#1084;&#1077;&#1085;&#1090;&#1099;\&#1061;&#1054;&#1051;&#1054;&#1044;&#1053;&#1067;&#1045;%20&#1053;&#1040;&#1055;&#1048;&#1058;&#1050;&#1048;\Mr.Wimm's\&#1057;&#1086;&#1082;&#1086;&#1089;&#1086;&#1076;&#1077;&#1088;&#1078;&#1072;&#1097;&#1072;&#1103;%20&#1084;&#1080;&#1085;&#1074;&#1086;&#1076;&#1072;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1057;a&#1084;&#1089;&#1086;&#1085;&#1086;&#1074;a\6&#1080;&#1102;&#1085;&#1100;(1)\Plan_000_&#1076;&#1083;&#1103;_&#1057;&#1086;&#1074;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Repina/Local%20Settings/Temporary%20Internet%20Files/OLK1E/&#1078;&#1088;%20&#1056;&#1055;&#1060;&#1058;&#1045;&#1042;&#1054;&#1055;&#1059;&#1060;&#1064;%20&#1063;%20&#1059;&#1065;&#1058;&#1064;&#1045;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bsrv\Economics\2002\2&#1087;&#1086;&#1083;&#1091;&#1075;&#1086;&#1076;&#1080;&#1077;\2001%20&#1075;\2&#1092;&#1077;&#1074;&#1088;&#1072;&#1083;&#1100;\&#1053;&#1072;&#1083;&#1086;&#1075;%20&#1085;&#1072;%20&#1087;&#1088;&#1080;&#1073;&#1099;&#1083;&#1100;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1043;&#1072;&#1085;&#1076;&#1072;&#1083;&#1080;&#1092;&#1086;&#1074;&#1072;\&#1092;&#1080;&#1085;.%20&#1072;&#1085;&#1072;&#1083;&#1080;&#1079;\&#1041;&#1072;&#1083;&#1072;&#1085;&#1089;2001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_tania_pc22\&#1084;&#1086;&#1080;%20&#1076;&#1086;&#1082;&#1091;&#1084;&#1077;&#1085;&#1090;\&#1052;&#1086;&#1080;%20&#1076;&#1086;&#1082;&#1091;&#1084;&#1077;&#1085;&#1090;&#1099;\&#1042;&#1088;&#1077;&#1084;&#1077;&#1085;&#1085;&#1072;&#1103;%20&#1087;&#1072;&#1087;&#1082;&#1072;\pm2003_04_&#1076;&#1077;&#1081;&#1089;&#1090;&#1074;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58;&#1072;&#1075;&#1080;&#1083;\&#1055;&#1088;&#1080;&#1089;&#1083;&#1072;&#1085;&#1086;\!MyDocs\work\2003\report2003\year\decoding2002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eon\&#1056;&#1040;&#1041;&#1054;&#1058;&#1040;\&#1052;&#1072;&#1096;&#1080;&#1085;\&#1057;&#1077;&#1090;&#1077;&#1074;&#1099;&#1077;%20&#1087;&#1072;&#1087;&#1082;&#1080;\&#1055;&#1083;&#1072;&#1085;&#1080;&#1088;&#1086;&#1074;&#1072;&#1085;&#1080;&#1077;\&#1040;&#1055;&#1056;&#1045;&#1051;&#1068;\&#1060;&#1080;&#1085;&#1087;&#1083;&#1072;&#1085;%20&#1053;&#1050;&#1052;&#1050;%20&#1072;&#1087;&#1088;&#1077;&#1083;&#1100;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38.0.182\&#1088;&#1072;&#1073;&#1086;&#1090;&#1072;\2004\&#1057;&#1045;&#1053;&#1058;&#1071;&#1041;&#1056;&#1068;\&#1060;&#1080;&#1085;&#1087;&#1083;&#1072;&#1085;%20&#1053;&#1050;&#1052;&#1050;%20&#1089;&#1077;&#1085;&#1090;&#1103;&#1073;&#1088;&#1100;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1057;&#1072;&#1084;&#1089;&#1086;&#1085;&#1086;&#1074;&#1072;\&#1086;&#1082;&#1090;&#1103;&#1073;&#1088;&#1100;03\11prib%20&#1085;&#1086;&#1074;&#1099;&#1081;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58;&#1072;&#1075;&#1080;&#1083;\&#1055;&#1088;&#1080;&#1089;&#1083;&#1072;&#1085;&#1086;\&#1052;&#1086;&#1080;%20&#1076;&#1086;&#1082;&#1091;&#1084;&#1077;&#1085;&#1090;&#1099;\&#1041;&#1070;&#1044;&#1046;&#1045;&#1058;_&#1052;&#1069;&#1060;_&#1048;&#1057;&#1061;_N\2003%20&#1075;\2001%20&#1075;\2&#1092;&#1077;&#1074;&#1088;&#1072;&#1083;&#1100;\8&#1057;&#1052;&#1045;&#1058;&#104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fsrb0\controlling\WINDOWS\Temporary%20Internet%20Files\OLK7204\Monthly%20Report%20v2.0%20test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1057;&#1072;&#1084;&#1089;&#1086;&#1085;&#1086;&#1074;&#1072;\&#1092;&#1077;&#1074;03\8&#1057;&#1052;&#1045;&#1058;&#1040;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1057;&#1072;&#1084;&#1089;&#1086;&#1085;&#1086;&#1074;&#1072;\&#1086;&#1082;&#1090;&#1103;&#1073;&#1088;&#1100;03\8&#1057;&#1052;&#1045;&#1058;&#1040;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WINDOWS\TEMP\&#1050;&#1054;&#1055;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con\&#1087;&#1088;&#1086;&#1075;&#1085;&#1086;&#1079;\2006\V2&#1045;-n.20071.2&#1080;&#1085;.10.2903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Documents%20and%20Settings\ardatova_na\&#1052;&#1086;&#1080;%20&#1076;&#1086;&#1082;&#1091;&#1084;&#1077;&#1085;&#1090;&#1099;\&#1055;&#1086;&#1083;&#1091;&#1095;&#1077;&#1085;&#1085;&#1099;&#1077;%20&#1092;&#1072;&#1081;&#1083;&#1099;\&#1055;&#1086;&#1083;&#1091;&#1095;&#1077;&#1085;&#1085;&#1099;&#1077;%20&#1092;&#1072;&#1081;&#1083;&#1099;\&#1040;&#1053;&#1053;&#1040;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1057;&#1072;&#1084;&#1089;&#1086;&#1085;&#1086;&#1074;&#1072;\&#1092;&#1077;&#1074;03\7sortam-R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\calculat\&#1052;&#1086;&#1080;%20&#1076;&#1086;&#1082;&#1091;&#1084;&#1077;&#1085;&#1090;&#1099;\KATE\&#1072;&#1085;&#1072;&#1083;&#1079;%20&#1054;&#1055;&#1056;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6;&#1072;&#1089;&#1096;&#1080;&#1092;&#1088;&#1086;&#1074;&#1082;&#1072;%20&#1082;%20&#1092;&#1086;&#1088;&#1084;&#1072;&#1084;%20&#1087;&#1086;%20&#1087;&#1088;&#1080;&#1082;&#1072;&#1079;&#1091;%20760-&#1101;_2018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3;&#1086;&#1074;&#1099;&#1077;%20&#1092;&#1086;&#1088;&#1084;&#1099;%20&#1087;&#1086;%20&#1057;&#1090;&#1088;&#1086;&#1081;&#1043;&#1088;&#1072;&#1076;%202018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Budget/Meat/&#1044;&#1072;&#1088;&#1100;&#1103;/2002/INV2001-2002-4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58;&#1072;&#1075;&#1080;&#1083;\&#1055;&#1088;&#1080;&#1089;&#1083;&#1072;&#1085;&#1086;\&#1052;&#1086;&#1080;%20&#1076;&#1086;&#1082;&#1091;&#1084;&#1077;&#1085;&#1090;&#1099;\&#1041;&#1070;&#1044;&#1046;&#1045;&#1058;_&#1052;&#1069;&#1060;_&#1048;&#1057;&#1061;_N\2003%20&#1075;\2001%20&#1075;\2&#1092;&#1077;&#1074;&#1088;&#1072;&#1083;&#1100;\&#1053;&#1072;&#1083;&#1086;&#1075;%20&#1085;&#1072;%20&#1087;&#1088;&#1080;&#1073;&#1099;&#1083;&#1100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/&#1040;&#1076;&#1084;&#1080;&#1085;&#1080;&#1089;&#1090;&#1088;&#1072;&#1090;&#1086;&#1088;/&#1052;&#1086;&#1080;%20&#1076;&#1086;&#1082;&#1091;&#1084;&#1077;&#1085;&#1090;&#1099;/&#1056;&#1072;&#1073;&#1086;&#1090;&#1072;/&#1047;&#1072;&#1074;&#1086;&#1076;&#1099;/01%20&#1052;&#1050;%20&#1057;&#1072;&#1088;&#1072;&#1085;&#1089;&#1082;&#1080;&#1081;/&#1041;&#1102;&#1076;&#1078;&#1077;&#1090;&#1099;/2002/&#1052;&#1077;&#1089;&#1103;&#1095;&#1085;&#1099;&#1077;%20&#1080;%20&#1082;&#1074;&#1072;&#1088;&#1090;&#1072;&#1083;&#1100;&#1085;&#1099;&#1077;%20&#1073;&#1102;&#1076;&#1078;&#1077;&#1090;&#1099;/&#1048;&#1102;&#1083;&#1100;/&#1052;&#1050;%20&#1057;&#1072;&#1088;&#1072;&#1085;&#1089;&#1082;&#1080;&#1081;%2007_2002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ssumptions"/>
      <sheetName val="Valuation Summary"/>
      <sheetName val="Base Proj, &amp; DCF"/>
      <sheetName val="Syn Adjstd Proj, &amp; DCF"/>
      <sheetName val="workingcap"/>
      <sheetName val="Abamectin"/>
      <sheetName val="Thiabendazole"/>
      <sheetName val="MK 244"/>
      <sheetName val="Others"/>
      <sheetName val="Distribution Synergies"/>
      <sheetName val="Marketing Synergies - Bway"/>
      <sheetName val="Marketing Synergies AgrEvo"/>
      <sheetName val="Cost Synergies"/>
      <sheetName val="Fungicide"/>
      <sheetName val="admin 04"/>
      <sheetName val="ОТЧЕТ"/>
      <sheetName val="WC"/>
      <sheetName val="LDE"/>
      <sheetName val="Январь"/>
      <sheetName val="1997 fin. res."/>
      <sheetName val="exch. rates"/>
      <sheetName val="КлассЗСМК"/>
      <sheetName val="Комментари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2_0"/>
      <sheetName val="0_33"/>
      <sheetName val="0_5"/>
      <sheetName val="Kzam &amp; Ksez"/>
      <sheetName val="Таб 1Зап сырья"/>
      <sheetName val="Таб 2 Ф Р Ос Д-сть"/>
      <sheetName val="Таб 3 Ф Р Ос Д-ть"/>
      <sheetName val="Таб 4 Ф Р Пр Д-ть"/>
      <sheetName val="Таб 5 Исп приб"/>
      <sheetName val="Табл6 доп"/>
      <sheetName val="Таб 6 Дв ДСр-в"/>
      <sheetName val="Спр 1Ос Ср"/>
      <sheetName val="Спр 2 Нем акт"/>
      <sheetName val="Справка 3"/>
      <sheetName val="Справка 4"/>
      <sheetName val="Спр 5 Зап ГП"/>
      <sheetName val="Спр 6Кр ФВ"/>
      <sheetName val="Спр 7 ДК З-ть"/>
      <sheetName val="Справка 8"/>
      <sheetName val="Справка 9"/>
      <sheetName val="Отчет 4"/>
      <sheetName val="Отчет 5"/>
      <sheetName val="Отчет 6"/>
      <sheetName val="Отчет4в"/>
      <sheetName val="Отч 7 Исп СФ"/>
      <sheetName val="с-ть собср-в"/>
      <sheetName val="ДДС"/>
      <sheetName val="DailySch"/>
    </sheetNames>
    <sheetDataSet>
      <sheetData sheetId="0" refreshError="1"/>
      <sheetData sheetId="1" refreshError="1">
        <row r="43">
          <cell r="F43">
            <v>1.5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Group Comparative GAAP"/>
      <sheetName val="Group Comparative IAS"/>
      <sheetName val="R-U IAS History"/>
      <sheetName val="Cash Flow Working"/>
      <sheetName val="REPO"/>
      <sheetName val="TB GAAP"/>
      <sheetName val="TB IAS"/>
      <sheetName val="Income Statement"/>
      <sheetName val="Balance Sheet"/>
      <sheetName val="Cash Flow"/>
      <sheetName val="G-I-F Total"/>
      <sheetName val="G-I-F (RU)"/>
      <sheetName val="G-I-F (UA)"/>
      <sheetName val="FLash IAS"/>
      <sheetName val="Loans"/>
      <sheetName val="Cash Flow support"/>
      <sheetName val="Income Statement Russia and Ukr"/>
      <sheetName val="Class A Shares Outstanding"/>
      <sheetName val="Class B Shares Outstanding"/>
      <sheetName val="Dilutive Shares Outstanding"/>
      <sheetName val="EPS Working"/>
      <sheetName val="Share Price 2002"/>
      <sheetName val="RE Working"/>
      <sheetName val="Change of Equity"/>
      <sheetName val="Sheet1"/>
      <sheetName val="Sheet2"/>
      <sheetName val="Sheet3"/>
      <sheetName val="1-ЭСПЦ"/>
      <sheetName val="COMPS"/>
      <sheetName val="BEX_Expenses_CY"/>
      <sheetName val="BEX_Expenses_PY"/>
      <sheetName val="BEX_MAIN_PL"/>
      <sheetName val="0_33"/>
      <sheetName val="БДДС month (ф)"/>
      <sheetName val="БДДС month (п)"/>
      <sheetName val="Параметры"/>
      <sheetName val="КВ 2008"/>
      <sheetName val="XLR_NoRangeSheet"/>
      <sheetName val="июль"/>
      <sheetName val="база"/>
      <sheetName val="июнь"/>
      <sheetName val="январь"/>
      <sheetName val="февраль"/>
      <sheetName val="март"/>
      <sheetName val="апрель"/>
      <sheetName val="май"/>
      <sheetName val="август"/>
      <sheetName val="сентябрь"/>
      <sheetName val="октябрь"/>
      <sheetName val="ноябрь"/>
      <sheetName val="декабрь"/>
      <sheetName val="infl_rates"/>
      <sheetName val="PL"/>
      <sheetName val="ф 12"/>
      <sheetName val="Data"/>
      <sheetName val="Лист1"/>
      <sheetName val="коэф."/>
      <sheetName val="GAAP &amp; IAS Group TB &amp; Reports Q"/>
      <sheetName val="Info"/>
      <sheetName val="ИТР_РАБ_2010"/>
      <sheetName val="assumptions"/>
      <sheetName val="RUS"/>
      <sheetName val="2 Параметры"/>
      <sheetName val="rem"/>
      <sheetName val="BEX_AR"/>
      <sheetName val="BEX_Associates"/>
      <sheetName val="BEX_BSRP_OLD"/>
      <sheetName val="BEX_Eq"/>
      <sheetName val="BEX_Expenses1"/>
      <sheetName val="BEX_Income_Tax"/>
      <sheetName val="BEX_Intangibles"/>
      <sheetName val="BEX_Inventory"/>
      <sheetName val="BEX_invest_unit"/>
      <sheetName val="BEX_invest_unit_OLD"/>
      <sheetName val="BEX_MAIN_BS_RP"/>
      <sheetName val="BEX_partner_CAD"/>
      <sheetName val="BEX_partner_CZK"/>
      <sheetName val="BEX_partner_EUR"/>
      <sheetName val="BEX_partner_OLD"/>
      <sheetName val="BEX_partner_OTH"/>
      <sheetName val="BEX_partner_RUB"/>
      <sheetName val="BEX_partner_UAH"/>
      <sheetName val="BEX_partner_USD"/>
      <sheetName val="BEX_partner_ZAR"/>
      <sheetName val="BEX_PP_E"/>
      <sheetName val="BEX_Provisions"/>
      <sheetName val="Справочники"/>
      <sheetName val="Справочник предприятий"/>
      <sheetName val="Справочник статей бюджета"/>
      <sheetName val="ListOfSheets"/>
      <sheetName val="Свод"/>
      <sheetName val="автоприцепы"/>
      <sheetName val="предприятия"/>
      <sheetName val="спр"/>
      <sheetName val="Проверочная вкладка"/>
      <sheetName val="Проверочная вкладка для PL"/>
      <sheetName val="Group_Comparative_GAAP"/>
      <sheetName val="Group_Comparative_IAS"/>
      <sheetName val="R-U_IAS_History"/>
      <sheetName val="Cash_Flow_Working"/>
      <sheetName val="TB_GAAP"/>
      <sheetName val="TB_IAS"/>
      <sheetName val="Income_Statement"/>
      <sheetName val="Balance_Sheet"/>
      <sheetName val="Cash_Flow"/>
      <sheetName val="G-I-F_Total"/>
      <sheetName val="G-I-F_(RU)"/>
      <sheetName val="G-I-F_(UA)"/>
      <sheetName val="FLash_IAS"/>
      <sheetName val="Cash_Flow_support"/>
      <sheetName val="Income_Statement_Russia_and_Ukr"/>
      <sheetName val="Class_A_Shares_Outstanding"/>
      <sheetName val="Class_B_Shares_Outstanding"/>
      <sheetName val="Dilutive_Shares_Outstanding"/>
      <sheetName val="EPS_Working"/>
      <sheetName val="Share_Price_2002"/>
      <sheetName val="RE_Working"/>
      <sheetName val="Change_of_Equity"/>
      <sheetName val="LDE"/>
      <sheetName val="In2"/>
      <sheetName val="Дивизион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LDE"/>
      <sheetName val="PENSA"/>
      <sheetName val="ISDIN"/>
      <sheetName val="QUIMICA"/>
      <sheetName val="PPR"/>
      <sheetName val="Group Summary ($)"/>
      <sheetName val="Group Summary (Pts)"/>
      <sheetName val="Grp Summ Simple ($)"/>
      <sheetName val="Grp Summ Simple (Pts) "/>
      <sheetName val="Valn Summ ($)"/>
      <sheetName val="Valn Summ (Pts)"/>
      <sheetName val="LDE Summary"/>
      <sheetName val="PENSA Summary"/>
      <sheetName val="ISDIN Summary"/>
      <sheetName val="QUIMICA Summary"/>
      <sheetName val="Summary-Synergies"/>
      <sheetName val="Synergies"/>
      <sheetName val="IMS Data"/>
      <sheetName val="Notes"/>
      <sheetName val="Blank DCF 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GENERAL INFORMATION"/>
      <sheetName val="Entries After First Draft"/>
      <sheetName val="Group"/>
      <sheetName val="Group Before Eliminations"/>
      <sheetName val="On Line With Initial Info"/>
      <sheetName val="Perm Br.Co."/>
      <sheetName val="Ivanovo Br.Co."/>
      <sheetName val="Kursk Br.Co."/>
      <sheetName val="Saransk Br.Co."/>
      <sheetName val="Povolzhe Br.Co."/>
      <sheetName val="Bavaria Br.Co."/>
      <sheetName val="STAR"/>
      <sheetName val="Rosar Br.Co."/>
      <sheetName val="Desna Br.Co."/>
      <sheetName val="Krym Br.Co."/>
      <sheetName val="Yantar Br.Co."/>
      <sheetName val="Klin Br.Co."/>
      <sheetName val="SUNVEN"/>
      <sheetName val="SUNEK"/>
      <sheetName val="CORISANDA"/>
      <sheetName val="LYDIATE"/>
      <sheetName val="SUNBAV"/>
      <sheetName val="SUNPOV"/>
      <sheetName val="SBD"/>
      <sheetName val="CANTORNE"/>
      <sheetName val="OMALIN"/>
      <sheetName val="ITW RGN Holding"/>
      <sheetName val="ITW RSR Holding"/>
      <sheetName val="ITW DSN Holding"/>
      <sheetName val="ITW YNTR Holding"/>
      <sheetName val="ITW Klin Holding"/>
      <sheetName val="Whichfield"/>
      <sheetName val="SUNMNG"/>
      <sheetName val="Sheet1"/>
      <sheetName val="SUNMNGM SRV"/>
      <sheetName val="SUNCIS"/>
      <sheetName val="SUN ITW"/>
      <sheetName val="Catalogue-Technical"/>
      <sheetName val="Company"/>
      <sheetName val="OzInvest"/>
      <sheetName val="MI"/>
      <sheetName val="Pov&amp;Ku MI exp"/>
      <sheetName val="Simferopol Br.Co."/>
      <sheetName val="Simferopol Br.Co.+CANTORNE"/>
      <sheetName val="Июль"/>
      <sheetName val="Январь-июль"/>
      <sheetName val="затраты"/>
      <sheetName val="Январь-август"/>
      <sheetName val="сентябрь"/>
      <sheetName val="август"/>
      <sheetName val="Январь-а"/>
      <sheetName val="Январь-Сентябр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Controls"/>
      <sheetName val="LTM"/>
      <sheetName val="Assump"/>
      <sheetName val="Chem Systems"/>
      <sheetName val="Consolidation Schedule"/>
      <sheetName val="Operating Assumptions"/>
      <sheetName val="Apple GBP"/>
      <sheetName val="Apple USD"/>
      <sheetName val="Summary"/>
      <sheetName val="2000 USD"/>
      <sheetName val="1999 USD"/>
      <sheetName val="1998 USD"/>
      <sheetName val="Depreciation"/>
      <sheetName val="FX Rates"/>
      <sheetName val="DisposalCo"/>
      <sheetName val="LBO Model"/>
      <sheetName val="Scenario Controls"/>
      <sheetName val="Disposal Calculations"/>
      <sheetName val="Central Cost Estimates"/>
      <sheetName val="Full Year Analysis"/>
      <sheetName val="Total Sales"/>
      <sheetName val="Speciality Organics Sales"/>
      <sheetName val="Pigments &amp; Additives Sales"/>
      <sheetName val="Compounds Sales"/>
      <sheetName val="Formulated Sales"/>
      <sheetName val="Discontinued Sales"/>
      <sheetName val="Total EBITA"/>
      <sheetName val="Speciality Organics EBITA"/>
      <sheetName val="Pigments &amp; Additives EBITA"/>
      <sheetName val="Compounds EBITA"/>
      <sheetName val="Formulated EBITA"/>
      <sheetName val="Discontinued EBITA"/>
      <sheetName val="PrintMacro"/>
      <sheetName val="DebtMacro"/>
      <sheetName val="Module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SCO3 (2)"/>
      <sheetName val="SCO3"/>
    </sheetNames>
    <sheetDataSet>
      <sheetData sheetId="0" refreshError="1"/>
      <sheetData sheetId="1" refreshError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from ACCESS"/>
      <sheetName val="2_0"/>
      <sheetName val="0_33"/>
      <sheetName val="0_5"/>
      <sheetName val="Продажи 0_33"/>
      <sheetName val="Продажи 0_5"/>
      <sheetName val="Продажи 2_0"/>
      <sheetName val="Продажи ВСЕ"/>
      <sheetName val="Продажи Мос-Фил"/>
      <sheetName val="Kzam &amp; Ksez"/>
      <sheetName val="06_04_98"/>
      <sheetName val="29_04_98"/>
      <sheetName val="25_05_98"/>
      <sheetName val="01_06_98 для PSV"/>
      <sheetName val="22_06_98"/>
      <sheetName val="23_06_98"/>
      <sheetName val="24_06_98"/>
      <sheetName val="25_06_98"/>
      <sheetName val="01_07_98"/>
      <sheetName val="23_07_98"/>
      <sheetName val="2000"/>
      <sheetName val="2003"/>
      <sheetName val="2003 (0.5 и 2.0)"/>
      <sheetName val="2003 (минвода20%)"/>
      <sheetName val="Рыба"/>
      <sheetName val="Таб 1Зап сырья"/>
      <sheetName val="Таб 2 Ф Р Ос Д-сть"/>
      <sheetName val="Таб 3 Ф Р Ос Д-ть"/>
      <sheetName val="Таб 4 Ф Р Пр Д-ть"/>
      <sheetName val="Таб 5 Исп приб"/>
      <sheetName val="Табл6 доп"/>
      <sheetName val="Таб 6 Дв ДСр-в"/>
      <sheetName val="Спр 1Ос Ср"/>
      <sheetName val="Спр 2 Нем акт"/>
      <sheetName val="Справка 3"/>
      <sheetName val="Справка 4"/>
      <sheetName val="Спр 5 Зап ГП"/>
      <sheetName val="Спр 6Кр ФВ"/>
      <sheetName val="Спр 7 ДК З-ть"/>
      <sheetName val="Справка 8"/>
      <sheetName val="Справка 9"/>
      <sheetName val="Отчет 4"/>
      <sheetName val="Отчет 5"/>
      <sheetName val="Отчет 6"/>
      <sheetName val="Отчет4в"/>
      <sheetName val="Отч 7 Исп СФ"/>
      <sheetName val="с-ть собср-в"/>
      <sheetName val="ДДС"/>
      <sheetName val="2003 (ми&lt;мода20%)"/>
      <sheetName val="Продажи реальные и прогноз 20 л"/>
      <sheetName val="U2.15 Minor Rent expenses"/>
      <sheetName val="Проек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CF_П"/>
      <sheetName val="Фин план"/>
      <sheetName val="Изм_задолж"/>
      <sheetName val="Запасы"/>
      <sheetName val="Налоги"/>
      <sheetName val="Зарплата"/>
      <sheetName val="Проч_продукция"/>
      <sheetName val="НДС"/>
      <sheetName val="Расчет тарифа"/>
      <sheetName val="распр_НДС"/>
      <sheetName val="Изм_кред"/>
      <sheetName val="Изм_деб"/>
      <sheetName val="Лист1"/>
      <sheetName val="сальдо"/>
      <sheetName val="C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CONT."/>
      <sheetName val="CONT_"/>
    </sheetNames>
    <sheetDataSet>
      <sheetData sheetId="0" refreshError="1"/>
      <sheetData sheetId="1" refreshError="1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СВОД"/>
      <sheetName val="СТАЛЬ"/>
      <sheetName val="Мартен"/>
      <sheetName val="ЭСПЦ1"/>
      <sheetName val="ЭСПЦ2-СЛИТКИ"/>
      <sheetName val="ЭСПЦ2- МНЛЗ"/>
      <sheetName val="Литейный"/>
      <sheetName val="СВОД_М_ШИХТА"/>
    </sheetNames>
    <sheetDataSet>
      <sheetData sheetId="0" refreshError="1"/>
      <sheetData sheetId="1" refreshError="1">
        <row r="7">
          <cell r="B7" t="str">
            <v>Марочная КП</v>
          </cell>
          <cell r="D7">
            <v>645</v>
          </cell>
        </row>
        <row r="8">
          <cell r="B8" t="str">
            <v>Качественная КП</v>
          </cell>
          <cell r="D8">
            <v>480</v>
          </cell>
        </row>
        <row r="9">
          <cell r="B9" t="str">
            <v>Полуспокойная</v>
          </cell>
          <cell r="D9">
            <v>91331</v>
          </cell>
          <cell r="G9">
            <v>5500</v>
          </cell>
          <cell r="H9">
            <v>4221</v>
          </cell>
        </row>
        <row r="10">
          <cell r="B10" t="str">
            <v>Марочная СП</v>
          </cell>
          <cell r="D10">
            <v>0</v>
          </cell>
          <cell r="E10">
            <v>5408</v>
          </cell>
          <cell r="G10">
            <v>7355</v>
          </cell>
          <cell r="H10">
            <v>6310</v>
          </cell>
        </row>
        <row r="11">
          <cell r="B11" t="str">
            <v>Качественная СП</v>
          </cell>
          <cell r="D11">
            <v>0</v>
          </cell>
          <cell r="G11">
            <v>720</v>
          </cell>
          <cell r="H11">
            <v>2082</v>
          </cell>
        </row>
        <row r="12">
          <cell r="B12" t="str">
            <v>Рельсы 2 гр.</v>
          </cell>
          <cell r="D12">
            <v>0</v>
          </cell>
        </row>
        <row r="13">
          <cell r="B13" t="str">
            <v>Рельсы 2 гр.Са</v>
          </cell>
          <cell r="D13">
            <v>0</v>
          </cell>
        </row>
        <row r="14">
          <cell r="B14" t="str">
            <v>Рельсы 2 гр.б</v>
          </cell>
          <cell r="D14">
            <v>0</v>
          </cell>
        </row>
        <row r="15">
          <cell r="B15" t="str">
            <v>Рельсовая СВ</v>
          </cell>
          <cell r="D15">
            <v>52876</v>
          </cell>
        </row>
        <row r="16">
          <cell r="B16" t="str">
            <v>Рельсовая СВ с ФМ</v>
          </cell>
          <cell r="D16">
            <v>9300</v>
          </cell>
        </row>
        <row r="17">
          <cell r="B17" t="str">
            <v>Рельсы ФВД7СК9</v>
          </cell>
          <cell r="D17">
            <v>0</v>
          </cell>
        </row>
        <row r="18">
          <cell r="B18" t="str">
            <v>Рельсы ФВДСР с ФМ</v>
          </cell>
          <cell r="D18">
            <v>0</v>
          </cell>
        </row>
        <row r="19">
          <cell r="B19" t="str">
            <v>Рельсы ФВДСРСа</v>
          </cell>
          <cell r="D19">
            <v>0</v>
          </cell>
        </row>
        <row r="20">
          <cell r="B20" t="str">
            <v>Рельсы ФВДСа15</v>
          </cell>
          <cell r="D20">
            <v>6958</v>
          </cell>
          <cell r="G20">
            <v>1416</v>
          </cell>
        </row>
        <row r="21">
          <cell r="B21" t="str">
            <v>Рельсы ФВДСа15бл</v>
          </cell>
          <cell r="D21">
            <v>0</v>
          </cell>
        </row>
        <row r="22">
          <cell r="B22" t="str">
            <v>Рельсы ФВДВДаз</v>
          </cell>
          <cell r="D22">
            <v>0</v>
          </cell>
        </row>
        <row r="23">
          <cell r="B23" t="str">
            <v>3-5 ГПС</v>
          </cell>
          <cell r="D23">
            <v>12010</v>
          </cell>
        </row>
        <row r="24">
          <cell r="B24" t="str">
            <v>10-50 Г</v>
          </cell>
          <cell r="D24">
            <v>0</v>
          </cell>
          <cell r="G24">
            <v>189</v>
          </cell>
        </row>
        <row r="25">
          <cell r="B25" t="str">
            <v>60-75 Г</v>
          </cell>
          <cell r="D25">
            <v>0</v>
          </cell>
        </row>
        <row r="26">
          <cell r="B26" t="str">
            <v>09Г2</v>
          </cell>
          <cell r="D26">
            <v>0</v>
          </cell>
        </row>
        <row r="27">
          <cell r="B27" t="str">
            <v>14Г2</v>
          </cell>
          <cell r="D27">
            <v>0</v>
          </cell>
        </row>
        <row r="28">
          <cell r="B28" t="str">
            <v>12 ГС</v>
          </cell>
          <cell r="D28">
            <v>0</v>
          </cell>
        </row>
        <row r="29">
          <cell r="B29" t="str">
            <v>16-17 ГС</v>
          </cell>
          <cell r="D29">
            <v>0</v>
          </cell>
        </row>
        <row r="30">
          <cell r="B30" t="str">
            <v>35 ГС</v>
          </cell>
          <cell r="D30">
            <v>0</v>
          </cell>
        </row>
        <row r="31">
          <cell r="B31" t="str">
            <v>09 Г2С</v>
          </cell>
          <cell r="D31">
            <v>0</v>
          </cell>
          <cell r="E31">
            <v>2064</v>
          </cell>
          <cell r="G31">
            <v>720</v>
          </cell>
        </row>
        <row r="32">
          <cell r="B32" t="str">
            <v>09 Г2С(12гр)</v>
          </cell>
          <cell r="D32">
            <v>0</v>
          </cell>
        </row>
        <row r="33">
          <cell r="B33" t="str">
            <v>09 Г2Д</v>
          </cell>
          <cell r="D33">
            <v>0</v>
          </cell>
        </row>
        <row r="34">
          <cell r="B34" t="str">
            <v>09 Г2С1Д</v>
          </cell>
          <cell r="D34">
            <v>0</v>
          </cell>
        </row>
        <row r="35">
          <cell r="B35" t="str">
            <v>10 Г2С1</v>
          </cell>
          <cell r="D35">
            <v>0</v>
          </cell>
        </row>
        <row r="36">
          <cell r="B36" t="str">
            <v>10 Г2С1Д</v>
          </cell>
          <cell r="D36">
            <v>0</v>
          </cell>
        </row>
        <row r="37">
          <cell r="B37" t="str">
            <v>12 Г2С</v>
          </cell>
          <cell r="D37">
            <v>0</v>
          </cell>
        </row>
        <row r="38">
          <cell r="B38" t="str">
            <v>12 Г2Б</v>
          </cell>
          <cell r="D38">
            <v>0</v>
          </cell>
        </row>
        <row r="39">
          <cell r="B39" t="str">
            <v>16 Г2С</v>
          </cell>
          <cell r="D39">
            <v>0</v>
          </cell>
        </row>
        <row r="40">
          <cell r="B40" t="str">
            <v>18-26 Г2С</v>
          </cell>
          <cell r="D40">
            <v>0</v>
          </cell>
        </row>
        <row r="41">
          <cell r="B41" t="str">
            <v>20 Г2Р</v>
          </cell>
          <cell r="D41">
            <v>0</v>
          </cell>
        </row>
        <row r="42">
          <cell r="B42" t="str">
            <v>20 Г2АФпс</v>
          </cell>
          <cell r="D42">
            <v>0</v>
          </cell>
        </row>
        <row r="43">
          <cell r="B43" t="str">
            <v>25 Г2С</v>
          </cell>
          <cell r="D43">
            <v>0</v>
          </cell>
        </row>
        <row r="44">
          <cell r="B44" t="str">
            <v>35 Г2Р</v>
          </cell>
          <cell r="D44">
            <v>0</v>
          </cell>
        </row>
        <row r="45">
          <cell r="B45" t="str">
            <v>35 Г2Ф</v>
          </cell>
          <cell r="D45">
            <v>0</v>
          </cell>
        </row>
        <row r="46">
          <cell r="B46" t="str">
            <v>35 Г2С</v>
          </cell>
          <cell r="D46">
            <v>0</v>
          </cell>
        </row>
        <row r="47">
          <cell r="B47" t="str">
            <v>36 Г2СР</v>
          </cell>
          <cell r="D47">
            <v>0</v>
          </cell>
        </row>
        <row r="48">
          <cell r="B48" t="str">
            <v>36-37 Г2С</v>
          </cell>
          <cell r="D48">
            <v>0</v>
          </cell>
        </row>
        <row r="49">
          <cell r="B49" t="str">
            <v>36-40 ГР</v>
          </cell>
          <cell r="D49">
            <v>0</v>
          </cell>
        </row>
        <row r="50">
          <cell r="B50" t="str">
            <v>10 Г2- 70 Г2</v>
          </cell>
          <cell r="D50">
            <v>0</v>
          </cell>
        </row>
        <row r="51">
          <cell r="B51" t="str">
            <v>Хромистая</v>
          </cell>
          <cell r="D51">
            <v>0</v>
          </cell>
          <cell r="E51">
            <v>70</v>
          </cell>
          <cell r="G51">
            <v>100</v>
          </cell>
          <cell r="H51">
            <v>2364</v>
          </cell>
        </row>
        <row r="52">
          <cell r="B52" t="str">
            <v>6-9 ХС</v>
          </cell>
          <cell r="D52">
            <v>0</v>
          </cell>
        </row>
        <row r="53">
          <cell r="B53" t="str">
            <v>33-40 ХС</v>
          </cell>
          <cell r="D53">
            <v>0</v>
          </cell>
        </row>
        <row r="54">
          <cell r="B54" t="str">
            <v>18-30 ХГТ</v>
          </cell>
          <cell r="D54">
            <v>0</v>
          </cell>
        </row>
        <row r="55">
          <cell r="B55" t="str">
            <v>30-35 ХГСА</v>
          </cell>
          <cell r="D55">
            <v>0</v>
          </cell>
          <cell r="E55">
            <v>142</v>
          </cell>
          <cell r="H55">
            <v>75</v>
          </cell>
        </row>
        <row r="56">
          <cell r="B56" t="str">
            <v>35-38 ХМ</v>
          </cell>
          <cell r="D56">
            <v>0</v>
          </cell>
        </row>
        <row r="57">
          <cell r="B57" t="str">
            <v>38-40 ХФР</v>
          </cell>
          <cell r="D57">
            <v>0</v>
          </cell>
        </row>
        <row r="58">
          <cell r="B58" t="str">
            <v>45 ХАФ</v>
          </cell>
          <cell r="D58">
            <v>0</v>
          </cell>
        </row>
        <row r="59">
          <cell r="B59" t="str">
            <v>9 ХФМ</v>
          </cell>
          <cell r="D59">
            <v>0</v>
          </cell>
        </row>
        <row r="60">
          <cell r="B60" t="str">
            <v>9-60 ХФ</v>
          </cell>
          <cell r="D60">
            <v>0</v>
          </cell>
        </row>
        <row r="61">
          <cell r="B61" t="str">
            <v>12 ХМ - 12МХ</v>
          </cell>
          <cell r="D61">
            <v>0</v>
          </cell>
        </row>
        <row r="62">
          <cell r="B62" t="str">
            <v>Трубная угл.</v>
          </cell>
          <cell r="D62">
            <v>0</v>
          </cell>
        </row>
        <row r="63">
          <cell r="B63" t="str">
            <v>ШХ4</v>
          </cell>
          <cell r="D63">
            <v>0</v>
          </cell>
        </row>
        <row r="64">
          <cell r="B64" t="str">
            <v>ШХ-15</v>
          </cell>
          <cell r="D64">
            <v>0</v>
          </cell>
          <cell r="E64">
            <v>86</v>
          </cell>
        </row>
        <row r="65">
          <cell r="B65" t="str">
            <v>ШХ-15 СГ</v>
          </cell>
          <cell r="D65">
            <v>0</v>
          </cell>
        </row>
        <row r="66">
          <cell r="B66" t="str">
            <v>15 Х6СЮ</v>
          </cell>
          <cell r="D66">
            <v>0</v>
          </cell>
          <cell r="E66">
            <v>94</v>
          </cell>
        </row>
        <row r="67">
          <cell r="B67" t="str">
            <v>6 ХВ2С</v>
          </cell>
          <cell r="D67">
            <v>0</v>
          </cell>
        </row>
        <row r="68">
          <cell r="B68" t="str">
            <v>40 ГМФР</v>
          </cell>
          <cell r="D68">
            <v>0</v>
          </cell>
        </row>
        <row r="69">
          <cell r="B69" t="str">
            <v>Инструмент.</v>
          </cell>
          <cell r="D69">
            <v>0</v>
          </cell>
        </row>
        <row r="70">
          <cell r="B70" t="str">
            <v>С60</v>
          </cell>
          <cell r="D70">
            <v>0</v>
          </cell>
        </row>
        <row r="71">
          <cell r="B71" t="str">
            <v>55-60 ПП</v>
          </cell>
          <cell r="D71">
            <v>0</v>
          </cell>
        </row>
        <row r="72">
          <cell r="B72" t="str">
            <v>50С2-60 С2</v>
          </cell>
          <cell r="D72">
            <v>0</v>
          </cell>
          <cell r="E72">
            <v>251</v>
          </cell>
        </row>
        <row r="73">
          <cell r="B73" t="str">
            <v>16 Д</v>
          </cell>
          <cell r="D73">
            <v>0</v>
          </cell>
        </row>
        <row r="74">
          <cell r="B74" t="str">
            <v>10 ХСНД</v>
          </cell>
          <cell r="D74">
            <v>0</v>
          </cell>
        </row>
        <row r="75">
          <cell r="B75" t="str">
            <v>15 ХСНД</v>
          </cell>
          <cell r="D75">
            <v>0</v>
          </cell>
        </row>
        <row r="76">
          <cell r="B76" t="str">
            <v>20ХН-40 ХН</v>
          </cell>
          <cell r="D76">
            <v>0</v>
          </cell>
          <cell r="E76">
            <v>94</v>
          </cell>
        </row>
        <row r="77">
          <cell r="B77" t="str">
            <v>12-20 ХН3А</v>
          </cell>
          <cell r="D77">
            <v>0</v>
          </cell>
          <cell r="E77">
            <v>263</v>
          </cell>
        </row>
        <row r="78">
          <cell r="B78" t="str">
            <v>12-20 Х2Н4А</v>
          </cell>
          <cell r="D78">
            <v>0</v>
          </cell>
        </row>
        <row r="79">
          <cell r="B79" t="str">
            <v>12 ХН2</v>
          </cell>
          <cell r="D79">
            <v>0</v>
          </cell>
        </row>
        <row r="80">
          <cell r="B80" t="str">
            <v>20 ХГНР</v>
          </cell>
          <cell r="D80">
            <v>0</v>
          </cell>
        </row>
        <row r="81">
          <cell r="B81" t="str">
            <v>38 ХГН</v>
          </cell>
          <cell r="D81">
            <v>0</v>
          </cell>
        </row>
        <row r="82">
          <cell r="B82" t="str">
            <v>5 ХНМ</v>
          </cell>
          <cell r="D82">
            <v>0</v>
          </cell>
        </row>
        <row r="83">
          <cell r="B83" t="str">
            <v>38 ХГМ</v>
          </cell>
          <cell r="D83">
            <v>0</v>
          </cell>
        </row>
        <row r="84">
          <cell r="B84" t="str">
            <v>40 ХНМА</v>
          </cell>
          <cell r="D84">
            <v>0</v>
          </cell>
        </row>
        <row r="85">
          <cell r="B85" t="str">
            <v>12 ХМ3А</v>
          </cell>
          <cell r="D85">
            <v>0</v>
          </cell>
        </row>
        <row r="86">
          <cell r="B86" t="str">
            <v>60 СХМ</v>
          </cell>
          <cell r="D86">
            <v>0</v>
          </cell>
        </row>
        <row r="87">
          <cell r="B87" t="str">
            <v>45Х1</v>
          </cell>
          <cell r="D87">
            <v>0</v>
          </cell>
        </row>
        <row r="88">
          <cell r="B88" t="str">
            <v>45Х3</v>
          </cell>
          <cell r="D88">
            <v>0</v>
          </cell>
        </row>
        <row r="89">
          <cell r="B89" t="str">
            <v>К1 К3 К4</v>
          </cell>
          <cell r="D89">
            <v>0</v>
          </cell>
        </row>
        <row r="90">
          <cell r="B90" t="str">
            <v>К2</v>
          </cell>
          <cell r="D90">
            <v>0</v>
          </cell>
        </row>
        <row r="91">
          <cell r="B91" t="str">
            <v>К5</v>
          </cell>
          <cell r="D91">
            <v>0</v>
          </cell>
          <cell r="H91">
            <v>25000</v>
          </cell>
        </row>
        <row r="92">
          <cell r="B92" t="str">
            <v>К7</v>
          </cell>
          <cell r="D92">
            <v>0</v>
          </cell>
        </row>
        <row r="93">
          <cell r="B93" t="str">
            <v>КВ</v>
          </cell>
          <cell r="D93">
            <v>0</v>
          </cell>
        </row>
        <row r="94">
          <cell r="B94" t="str">
            <v>Д1</v>
          </cell>
          <cell r="D94">
            <v>0</v>
          </cell>
        </row>
        <row r="95">
          <cell r="B95" t="str">
            <v>08Ю2А</v>
          </cell>
          <cell r="D95">
            <v>0</v>
          </cell>
        </row>
        <row r="96">
          <cell r="B96" t="str">
            <v>18ЮА</v>
          </cell>
          <cell r="D96">
            <v>0</v>
          </cell>
        </row>
        <row r="97">
          <cell r="B97" t="str">
            <v>12 Х4</v>
          </cell>
          <cell r="D97">
            <v>0</v>
          </cell>
          <cell r="E97">
            <v>43</v>
          </cell>
        </row>
        <row r="98">
          <cell r="B98" t="str">
            <v>08-20 Х13</v>
          </cell>
          <cell r="D98">
            <v>0</v>
          </cell>
          <cell r="E98">
            <v>43</v>
          </cell>
        </row>
        <row r="99">
          <cell r="B99" t="str">
            <v>40 ХН2МФА</v>
          </cell>
          <cell r="D99">
            <v>0</v>
          </cell>
        </row>
        <row r="100">
          <cell r="B100" t="str">
            <v>40 ХН2МА</v>
          </cell>
          <cell r="D100">
            <v>0</v>
          </cell>
        </row>
        <row r="101">
          <cell r="B101" t="str">
            <v>08Х18Н10Т</v>
          </cell>
          <cell r="D101">
            <v>0</v>
          </cell>
        </row>
        <row r="102">
          <cell r="B102" t="str">
            <v>12Х17</v>
          </cell>
          <cell r="D102">
            <v>0</v>
          </cell>
        </row>
        <row r="103">
          <cell r="B103" t="str">
            <v>12Х18Н10Т</v>
          </cell>
          <cell r="D103">
            <v>0</v>
          </cell>
          <cell r="E103">
            <v>442</v>
          </cell>
        </row>
        <row r="104">
          <cell r="B104" t="str">
            <v>КВК 26-42</v>
          </cell>
          <cell r="D104">
            <v>0</v>
          </cell>
        </row>
        <row r="105">
          <cell r="B105" t="str">
            <v>КТ2, КТ3</v>
          </cell>
          <cell r="D105">
            <v>0</v>
          </cell>
        </row>
        <row r="106">
          <cell r="B106" t="str">
            <v>75ХГС</v>
          </cell>
          <cell r="D106">
            <v>0</v>
          </cell>
        </row>
        <row r="107">
          <cell r="B107" t="str">
            <v>12Х18Н9Т</v>
          </cell>
          <cell r="D107">
            <v>0</v>
          </cell>
        </row>
        <row r="108">
          <cell r="B108" t="str">
            <v>Х18Н9</v>
          </cell>
          <cell r="D108">
            <v>0</v>
          </cell>
        </row>
        <row r="109">
          <cell r="B109" t="str">
            <v>08Х18Н12Б</v>
          </cell>
          <cell r="D109">
            <v>0</v>
          </cell>
        </row>
        <row r="110">
          <cell r="B110" t="str">
            <v>08Х18Н12Т</v>
          </cell>
          <cell r="D110">
            <v>0</v>
          </cell>
        </row>
        <row r="111">
          <cell r="B111" t="str">
            <v>08Х18Н10</v>
          </cell>
          <cell r="D111">
            <v>0</v>
          </cell>
        </row>
        <row r="112">
          <cell r="B112" t="str">
            <v>15Х18СЮ</v>
          </cell>
          <cell r="D112">
            <v>0</v>
          </cell>
        </row>
        <row r="113">
          <cell r="B113" t="str">
            <v>Х17Н13М2Т</v>
          </cell>
          <cell r="D113">
            <v>0</v>
          </cell>
        </row>
        <row r="114">
          <cell r="B114" t="str">
            <v>Х17Н13М3Т</v>
          </cell>
          <cell r="D114">
            <v>0</v>
          </cell>
        </row>
        <row r="115">
          <cell r="B115" t="str">
            <v>08Х14Ф</v>
          </cell>
          <cell r="D115">
            <v>0</v>
          </cell>
        </row>
        <row r="116">
          <cell r="B116" t="str">
            <v>1Х13Н3</v>
          </cell>
          <cell r="D116">
            <v>0</v>
          </cell>
        </row>
        <row r="117">
          <cell r="B117" t="str">
            <v>12Х21Н5Т</v>
          </cell>
          <cell r="D117">
            <v>0</v>
          </cell>
        </row>
        <row r="118">
          <cell r="B118" t="str">
            <v>20Х23Н18</v>
          </cell>
          <cell r="D118">
            <v>0</v>
          </cell>
        </row>
        <row r="119">
          <cell r="B119" t="str">
            <v>ЗШ</v>
          </cell>
          <cell r="D119">
            <v>0</v>
          </cell>
        </row>
        <row r="120">
          <cell r="B120" t="str">
            <v>45Г17Ю3</v>
          </cell>
          <cell r="D120">
            <v>0</v>
          </cell>
        </row>
        <row r="121">
          <cell r="B121" t="str">
            <v>45Г17Ю3Б</v>
          </cell>
          <cell r="D121">
            <v>0</v>
          </cell>
        </row>
        <row r="122">
          <cell r="B122" t="str">
            <v>60Г12Ю2Т</v>
          </cell>
          <cell r="D122">
            <v>0</v>
          </cell>
        </row>
        <row r="123">
          <cell r="B123" t="str">
            <v>Д4</v>
          </cell>
          <cell r="D123">
            <v>0</v>
          </cell>
        </row>
        <row r="124">
          <cell r="B124" t="str">
            <v>38Х2МЮА</v>
          </cell>
          <cell r="D124">
            <v>0</v>
          </cell>
        </row>
        <row r="125">
          <cell r="B125" t="str">
            <v>35Х2НА</v>
          </cell>
          <cell r="D125">
            <v>0</v>
          </cell>
        </row>
        <row r="126">
          <cell r="B126" t="str">
            <v>35ХН3МА</v>
          </cell>
          <cell r="D126">
            <v>0</v>
          </cell>
        </row>
        <row r="127">
          <cell r="B127" t="str">
            <v>ЗШ4</v>
          </cell>
          <cell r="D127">
            <v>0</v>
          </cell>
        </row>
        <row r="128">
          <cell r="B128" t="str">
            <v>ЗШП</v>
          </cell>
          <cell r="D128">
            <v>0</v>
          </cell>
        </row>
        <row r="129">
          <cell r="B129" t="str">
            <v>3ПС</v>
          </cell>
          <cell r="D129">
            <v>0</v>
          </cell>
        </row>
        <row r="130">
          <cell r="B130" t="str">
            <v>5ПС</v>
          </cell>
          <cell r="D130">
            <v>30500</v>
          </cell>
        </row>
        <row r="131">
          <cell r="B131" t="str">
            <v>Х13Н6М2</v>
          </cell>
          <cell r="D131">
            <v>0</v>
          </cell>
        </row>
        <row r="132">
          <cell r="B132" t="str">
            <v>ШАР</v>
          </cell>
          <cell r="D13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Logistics"/>
      <sheetName val="Logistics (2)"/>
      <sheetName val="Logistics (3)"/>
      <sheetName val="Brewery Based Affiliates"/>
      <sheetName val="КлассЗСМК"/>
      <sheetName val="In"/>
      <sheetName val="Minority Interest"/>
      <sheetName val="4. NWABC"/>
      <sheetName val="COMP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Balance Sh+Indices"/>
    </sheetNames>
    <sheetDataSet>
      <sheetData sheetId="0" refreshError="1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6-17"/>
      <sheetName val="зар плата"/>
      <sheetName val="5-19"/>
      <sheetName val="1-27"/>
      <sheetName val="Ноябрь"/>
      <sheetName val="cred1408"/>
      <sheetName val="См"/>
      <sheetName val="5-12"/>
      <sheetName val="5-26"/>
      <sheetName val="5-37"/>
      <sheetName val="5-22"/>
      <sheetName val="ТОРО"/>
      <sheetName val="КВЛ"/>
      <sheetName val="смета"/>
      <sheetName val="выручка"/>
      <sheetName val="12m"/>
      <sheetName val="12"/>
      <sheetName val="кред6"/>
      <sheetName val="кр.12"/>
      <sheetName val="use_pr"/>
      <sheetName val="bs"/>
      <sheetName val="credit"/>
      <sheetName val="610"/>
      <sheetName val="стр610"/>
      <sheetName val="стр510"/>
      <sheetName val="51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>
        <row r="44">
          <cell r="J44">
            <v>978000</v>
          </cell>
        </row>
      </sheetData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тариф сбыт2"/>
      <sheetName val="Баланс исх сбыт 2"/>
      <sheetName val="1.4. сбыт"/>
      <sheetName val="1.5. сбыт2"/>
      <sheetName val="1.12 сбыт2"/>
      <sheetName val="тариф передача"/>
      <sheetName val="анализ тарифа"/>
      <sheetName val="тариф 2007 (ОБЩИЙ) (2)"/>
      <sheetName val="Баланс общий "/>
      <sheetName val="1,3 "/>
      <sheetName val="1.3общий"/>
      <sheetName val="3"/>
      <sheetName val="1.4  общая"/>
      <sheetName val="1.5"/>
      <sheetName val="1.6.(Общая)"/>
      <sheetName val="1.12 (пер)"/>
      <sheetName val="1.13 общий"/>
      <sheetName val=" 1.15 общий"/>
      <sheetName val=" 1.16. общий"/>
      <sheetName val="1.16(по норм числ.)"/>
      <sheetName val="1.17(ОБЩАЯ)"/>
      <sheetName val="1.17передача"/>
      <sheetName val="1.18.2 общий"/>
      <sheetName val="1.20"/>
      <sheetName val="20.3"/>
      <sheetName val="1.21 общий"/>
      <sheetName val="1.24. общий "/>
      <sheetName val="1.25 общий"/>
      <sheetName val="1.27 сбыт"/>
      <sheetName val="1.27 общая"/>
      <sheetName val="2.1"/>
      <sheetName val="2.2"/>
      <sheetName val="прил 1"/>
      <sheetName val="прил 2"/>
      <sheetName val="3.1"/>
      <sheetName val="3.2"/>
      <sheetName val="3.1."/>
      <sheetName val="3.2."/>
      <sheetName val="3.3."/>
      <sheetName val="3.4."/>
      <sheetName val="3.3"/>
      <sheetName val="3.4"/>
      <sheetName val="3.5."/>
      <sheetName val="3.6."/>
      <sheetName val="3.7."/>
      <sheetName val="14"/>
      <sheetName val="3.8."/>
      <sheetName val="3.9."/>
      <sheetName val="19"/>
      <sheetName val="20"/>
      <sheetName val="3.10."/>
      <sheetName val="3.11"/>
      <sheetName val="3.14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Controls"/>
      <sheetName val="Divisions split per Bank Book"/>
      <sheetName val="Bank Borrower Financials"/>
      <sheetName val="Annual Operating Model"/>
      <sheetName val="Quarterly Operating Model"/>
      <sheetName val="Quarterly LBO Model"/>
      <sheetName val="Annual LBO Model"/>
      <sheetName val="LTM Detail"/>
      <sheetName val="LTM Summary"/>
      <sheetName val="Additives"/>
      <sheetName val="Pigments"/>
      <sheetName val="Compounding"/>
      <sheetName val="Timber"/>
      <sheetName val="Water Tech"/>
      <sheetName val="Electronic Chemicals"/>
      <sheetName val="Wafer Reclaim"/>
      <sheetName val="Photomasks"/>
      <sheetName val="Electronics SBU Costs"/>
      <sheetName val="LTM Calculations"/>
      <sheetName val="Depreciation"/>
      <sheetName val="FX Rates"/>
      <sheetName val="LTM Detail to 30-8-2000"/>
      <sheetName val="Summary Revs, EBITDA &amp; EBIT"/>
      <sheetName val="Summary NWC &amp; Capex"/>
      <sheetName val="2000 USD"/>
      <sheetName val="1999 USD"/>
      <sheetName val="1998 USD"/>
      <sheetName val="1997 USD"/>
      <sheetName val="1999 NWC &amp; Capex"/>
      <sheetName val="1998 NWC &amp; Capex"/>
      <sheetName val="1997 NWC &amp; Capex"/>
      <sheetName val="Scenario Controls"/>
      <sheetName val="Central Cost Estimates"/>
      <sheetName val="Separator"/>
      <sheetName val="2000 - Summary - P7 dep extrap"/>
      <sheetName val="2000 - Summary Bud dep"/>
      <sheetName val="2000 - PrimaExtract"/>
      <sheetName val="98-99 - Mike Kenny"/>
      <sheetName val="1998-99 - PrimaExtract"/>
      <sheetName val="2000 - Clive Rankin"/>
      <sheetName val="2000 - Mike Kenny"/>
      <sheetName val="98-99 - Clive Rankin"/>
      <sheetName val="2000 Conversion"/>
      <sheetName val="LTM June - Mike Kenny"/>
      <sheetName val="LTM June - Clive Rankin"/>
      <sheetName val="1999 Quarterly in LC"/>
      <sheetName val="1998 Quarterly in $"/>
      <sheetName val="1998 Quarterly in LC"/>
      <sheetName val="1999 Quarterly in $"/>
      <sheetName val="2000 Quarterly in LC"/>
      <sheetName val="2000 Quarterly in $"/>
      <sheetName val="Summary NWC"/>
      <sheetName val="PrintMacro"/>
      <sheetName val="DebtMacro"/>
      <sheetName val="Module1"/>
      <sheetName val="Divisions split per Bank Bo/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11m 2000 DT"/>
      <sheetName val="IAS DT Forecast 2000"/>
      <sheetName val="DT GAAP IAS  Rollforward 2000"/>
      <sheetName val="GAAP DT (abstr. FRANGO) 2000"/>
      <sheetName val="IAS DT (abstr. FRANGO) 2000"/>
      <sheetName val="IAS DT (abstr.  Models) 2000"/>
      <sheetName val="IAS DT From Models 1999"/>
      <sheetName val="Summary from FA registers 2000"/>
      <sheetName val="TD Perm 2000"/>
      <sheetName val="TD Ivanovo 2000"/>
      <sheetName val="TD Kursk 2000"/>
      <sheetName val="TD Saransk 2000"/>
      <sheetName val="TD Povolzhe 2000"/>
      <sheetName val="TD Bavaria 2000"/>
      <sheetName val="TD Rosar 2000"/>
      <sheetName val="TD Klin 2000"/>
      <sheetName val="TD Star 2000"/>
      <sheetName val="TD Yantar 2000"/>
      <sheetName val="TD Desna 2000"/>
      <sheetName val="TD Rogan 2000"/>
      <sheetName val="TD NSD 2000"/>
      <sheetName val=" Provision for IT at 30 % 1999"/>
      <sheetName val="Income Tax for 1999 FS"/>
      <sheetName val="DT SUMMARY IAS &amp; GAAP 2000"/>
      <sheetName val="DT by Co 1999"/>
      <sheetName val="DT 1999 (abst. from model)"/>
      <sheetName val="FS correction"/>
      <sheetName val="Allowance"/>
      <sheetName val="DT SUMMARY GAAP 2000 (ver.2)"/>
      <sheetName val="DT SUMMARY GAAP 2000 (ver.1)"/>
      <sheetName val="DT 2000 (abst. from Frango)"/>
      <sheetName val="DT IAS 2000"/>
      <sheetName val="DT disclosure variants"/>
      <sheetName val="DT disclosure"/>
      <sheetName val="DT SUMMARY GAAP 2000"/>
      <sheetName val="Июль"/>
      <sheetName val="Январь-июль"/>
      <sheetName val="затраты"/>
      <sheetName val="Январь-август"/>
      <sheetName val="октябрь"/>
      <sheetName val="сентябрь"/>
      <sheetName val="август"/>
      <sheetName val="Январь-а"/>
      <sheetName val="Январь-Сентябрь"/>
      <sheetName val="январь-октябрь"/>
      <sheetName val="Q1,2,3,4 2000 TB &amp; Cons"/>
      <sheetName val="IAS DT"/>
      <sheetName val="DT Rollforward."/>
      <sheetName val="GAAP DT (abstr. from FRANGO)"/>
      <sheetName val="IAS DT (abstr. from FRANGO)"/>
      <sheetName val="IAS DT (abstr. from Models)"/>
      <sheetName val="IAS DT From Models"/>
      <sheetName val="Instruction"/>
      <sheetName val="Summary from register"/>
      <sheetName val="TD Perm"/>
      <sheetName val="TD Ivanovo"/>
      <sheetName val="TD Kursk"/>
      <sheetName val="TD Saransk"/>
      <sheetName val="TD Povolzhe"/>
      <sheetName val="TD Bavaria"/>
      <sheetName val="TD Rosar"/>
      <sheetName val="TD Klin"/>
      <sheetName val="TD Star"/>
      <sheetName val="TD Yantar"/>
      <sheetName val="TD Desna"/>
      <sheetName val="TD Rogan"/>
      <sheetName val="TD NSD"/>
      <sheetName val="Sheet3"/>
      <sheetName val="Income Tax"/>
      <sheetName val="TD SUMMARY IAS &amp; GAAP"/>
      <sheetName val="TD SUMMARY GAAP"/>
      <sheetName val="Sheet1"/>
      <sheetName val="DT By Co"/>
      <sheetName val="DT Group GAAP"/>
      <sheetName val="12m 2000 Trial Balnce &amp; Conso"/>
      <sheetName val="DT 1999 _abst_ from model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COMPS"/>
    </sheetNames>
    <sheetDataSet>
      <sheetData sheetId="0" refreshError="1"/>
    </sheetDataSet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Расшифровки"/>
      <sheetName val="СметаРасходов"/>
      <sheetName val="Дополнительная"/>
      <sheetName val="П1.1."/>
      <sheetName val="П1.3."/>
      <sheetName val="П1.4."/>
      <sheetName val="П1.5"/>
      <sheetName val="П1.6."/>
      <sheetName val="П1.12."/>
      <sheetName val="П1.13"/>
      <sheetName val="П1.16."/>
      <sheetName val="П1.15."/>
      <sheetName val="П1.17."/>
      <sheetName val="П1.18.2"/>
      <sheetName val="П1.20."/>
      <sheetName val="П1.20.3"/>
      <sheetName val="П1.21.3"/>
      <sheetName val="П1.24."/>
      <sheetName val="П1.25."/>
      <sheetName val="П1.27."/>
      <sheetName val="п2.1."/>
      <sheetName val="Анализ"/>
      <sheetName val="п2.2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7.xml><?xml version="1.0" encoding="utf-8"?>
<externalLink xmlns="http://schemas.openxmlformats.org/spreadsheetml/2006/main">
  <externalBook xmlns:r="http://schemas.openxmlformats.org/officeDocument/2006/relationships" r:id="rId1">
    <sheetNames>
      <sheetName val="PPRAnalysis-Beaute"/>
      <sheetName val="PPRAnalysis-YR "/>
      <sheetName val="PPRAnalysis-NR  "/>
      <sheetName val="Assumptions"/>
      <sheetName val="ValSumHrdwire"/>
      <sheetName val="Valuation Summary"/>
      <sheetName val="P&amp;L Consolidated"/>
      <sheetName val="summary YSLP"/>
      <sheetName val="DCF-YSL"/>
      <sheetName val="P&amp;L-YSL"/>
      <sheetName val="Depreciation YSLP"/>
      <sheetName val="Revenues-YSL Perfumes"/>
      <sheetName val="advertising-YSL"/>
      <sheetName val="Marge MKG-YSL"/>
      <sheetName val="Summary YSLC"/>
      <sheetName val="DCF Couture"/>
      <sheetName val="Depreciation Couture"/>
      <sheetName val="Summary VanCleef Arpels"/>
      <sheetName val="P&amp;L VanCleef"/>
      <sheetName val="VanCleef Revenues"/>
      <sheetName val="VanCleef Advert"/>
      <sheetName val="Van Cleef MargeMkg"/>
      <sheetName val="Summary ODLR"/>
      <sheetName val="P&amp;L ODLR"/>
      <sheetName val="Revenues-ODLR"/>
      <sheetName val="Advert-ODLR"/>
      <sheetName val="MargeMkg-ODLR"/>
      <sheetName val="Summary Roger&amp;Gallet"/>
      <sheetName val="P&amp;L R&amp;G"/>
      <sheetName val="Summary Krizia-Fendi"/>
      <sheetName val="Summary - Other Brands"/>
      <sheetName val="Others"/>
      <sheetName val="Summary-Yves Rocher"/>
      <sheetName val="DCF-YvesRocher (LB Proj)"/>
      <sheetName val="DCF-YvesRocher (Co Proj)"/>
      <sheetName val="Summary-Nina Ricci"/>
      <sheetName val="Equity Consolidated Companies"/>
      <sheetName val="PPRAnalysis"/>
      <sheetName val="⁓ummary VanCleef Arpel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28.xml><?xml version="1.0" encoding="utf-8"?>
<externalLink xmlns="http://schemas.openxmlformats.org/spreadsheetml/2006/main">
  <externalBook xmlns:r="http://schemas.openxmlformats.org/officeDocument/2006/relationships" r:id="rId1">
    <sheetNames>
      <sheetName val="Contents"/>
      <sheetName val="Note"/>
      <sheetName val="Flash_Report_CUM(eur)Dec"/>
      <sheetName val="Flash_Report_CUM(rur)Dec"/>
      <sheetName val="Flash_CUM(eur)Jan-Nov"/>
      <sheetName val="Flash_CUM(rur)Jan-Nov"/>
      <sheetName val="Flash Report(EUR)with ajust"/>
      <sheetName val="Flash Report(RUR)with adjust"/>
      <sheetName val="Inflation"/>
      <sheetName val="Calculat.Depr.Exp"/>
      <sheetName val="Flash Report SDC(EUR)"/>
      <sheetName val="Flash Report SDC(RUR)"/>
      <sheetName val="CumJan-Dec(detail)"/>
      <sheetName val="Accumul_Jan-Nov(detail)"/>
      <sheetName val="Dec_ SDC(detail)adjust"/>
      <sheetName val="Dec_ SDC(detail)"/>
      <sheetName val="Perm"/>
      <sheetName val="Ivanovo"/>
      <sheetName val="Novgorod"/>
      <sheetName val="Peterburg"/>
      <sheetName val="Samara"/>
      <sheetName val="Saransk"/>
      <sheetName val="Rostov"/>
      <sheetName val="Kursk"/>
      <sheetName val="Center"/>
      <sheetName val="Povolzhje"/>
      <sheetName val="HQ Star"/>
      <sheetName val="Taxes Adjust"/>
      <sheetName val="accruals"/>
      <sheetName val="Bad debts"/>
      <sheetName val="MF Adjust"/>
      <sheetName val="Note1"/>
      <sheetName val="Flash Report SDC_EUR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9.xml><?xml version="1.0" encoding="utf-8"?>
<externalLink xmlns="http://schemas.openxmlformats.org/spreadsheetml/2006/main">
  <externalBook xmlns:r="http://schemas.openxmlformats.org/officeDocument/2006/relationships" r:id="rId1">
    <sheetNames>
      <sheetName val="Upgrade"/>
      <sheetName val="Newbuild"/>
      <sheetName val="Output"/>
      <sheetName val="IM_Data"/>
      <sheetName val="Subs vs Upgrade"/>
      <sheetName val="Constants"/>
      <sheetName val="NIUs"/>
      <sheetName val="Cautions!"/>
      <sheetName val="Rings"/>
      <sheetName val="RF &amp; SDH Ring"/>
      <sheetName val="Infastructure Required"/>
      <sheetName val="Video RINGs"/>
      <sheetName val="Switched Data RINGs"/>
      <sheetName val="VoIP Data RINGs"/>
      <sheetName val="CapEx Chart"/>
      <sheetName val="Subs by Combo Cha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ЗАЯВКА"/>
      <sheetName val="Профилеразмер"/>
      <sheetName val="Zagotovka"/>
      <sheetName val="Всего"/>
      <sheetName val="Вн+ЭКСП"/>
      <sheetName val="Вн+ЭКСП БД"/>
      <sheetName val="ЭКСПОРТ"/>
      <sheetName val="ФТТ проч"/>
      <sheetName val="ФТТ прям"/>
      <sheetName val="ФТТ рждс"/>
      <sheetName val="ТД ЕХ ДКК"/>
      <sheetName val="ТД ЕХ Тендер"/>
      <sheetName val="ТД ЕХ ДП"/>
      <sheetName val="ТД ЕХ ОУТСЦ"/>
      <sheetName val="ОР(ЗСМК)"/>
      <sheetName val="ОР (НТМК)"/>
      <sheetName val="О.Р.(проч.)"/>
      <sheetName val="ВН_Деньги"/>
      <sheetName val="ВН_Деньги БД"/>
      <sheetName val="УКиКП"/>
      <sheetName val="О.О.Стали"/>
      <sheetName val="О.О. Рельсов"/>
      <sheetName val="ПКСиР С"/>
      <sheetName val="ПКСиР Р"/>
      <sheetName val="ОВиВК_ЭНЕРГО"/>
      <sheetName val="КМК Эн стор."/>
      <sheetName val="Евразруда на стор."/>
      <sheetName val="Евразруда з"/>
      <sheetName val="Сиб.товары з"/>
      <sheetName val="Промстрой з"/>
      <sheetName val="ОАО&quot;КМК&quot;з"/>
      <sheetName val="ЗРМО з"/>
      <sheetName val="АТП з"/>
      <sheetName val="КМК Энер з"/>
      <sheetName val="СтальКМК з"/>
      <sheetName val="Техпереработка"/>
      <sheetName val="Товарообмен БД"/>
      <sheetName val="Товарообмен"/>
      <sheetName val="Деньги+Товарообмен"/>
      <sheetName val="Д+Т БД"/>
      <sheetName val="Резерв"/>
      <sheetName val="РЭН"/>
      <sheetName val="Оседание"/>
      <sheetName val="Сталь"/>
      <sheetName val="ФОРМА"/>
      <sheetName val="Свод_ПРОКАТ"/>
      <sheetName val="программа"/>
      <sheetName val="Фин.План"/>
      <sheetName val="пр без рэн"/>
      <sheetName val="FES"/>
      <sheetName val="Данные для расчета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</sheetDataSet>
  </externalBook>
</externalLink>
</file>

<file path=xl/externalLinks/externalLink30.xml><?xml version="1.0" encoding="utf-8"?>
<externalLink xmlns="http://schemas.openxmlformats.org/spreadsheetml/2006/main">
  <externalBook xmlns:r="http://schemas.openxmlformats.org/officeDocument/2006/relationships" r:id="rId1">
    <sheetNames>
      <sheetName val="Database (RUR)"/>
      <sheetName val="Database RUR 1"/>
      <sheetName val="Database RUR per Hl"/>
      <sheetName val="By brand RUR"/>
      <sheetName val="By DC per RUR"/>
      <sheetName val="By DC per hl"/>
      <sheetName val="February (KRUR)"/>
      <sheetName val="4. NWABC"/>
      <sheetName val="4_ NWABC"/>
      <sheetName val="Brew ru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1.xml><?xml version="1.0" encoding="utf-8"?>
<externalLink xmlns="http://schemas.openxmlformats.org/spreadsheetml/2006/main">
  <externalBook xmlns:r="http://schemas.openxmlformats.org/officeDocument/2006/relationships" r:id="rId1">
    <sheetNames>
      <sheetName val="COMPS"/>
      <sheetName val="4. NWABC"/>
    </sheetNames>
    <sheetDataSet>
      <sheetData sheetId="0" refreshError="1"/>
      <sheetData sheetId="1" refreshError="1"/>
    </sheetDataSet>
  </externalBook>
</externalLink>
</file>

<file path=xl/externalLinks/externalLink32.xml><?xml version="1.0" encoding="utf-8"?>
<externalLink xmlns="http://schemas.openxmlformats.org/spreadsheetml/2006/main">
  <externalBook xmlns:r="http://schemas.openxmlformats.org/officeDocument/2006/relationships" r:id="rId1">
    <sheetNames>
      <sheetName val="DB2002"/>
      <sheetName val="Expense by affiliate type"/>
      <sheetName val="Expense by Site "/>
      <sheetName val="Expense by Site&amp;Project"/>
      <sheetName val="Expense by Project &amp; Site"/>
      <sheetName val="ICT01- NO Russia Total"/>
      <sheetName val="RU01_HQ"/>
      <sheetName val="RU00_DataCenter"/>
      <sheetName val="ICT01- DC Infr Operations"/>
      <sheetName val="ICT01- DC Infr Prjs Corporate"/>
      <sheetName val="ICT01- DC Infr Prjs Func"/>
      <sheetName val="ICT01-DC IS Total"/>
      <sheetName val="ICT01-Budget Regional"/>
      <sheetName val="ICT01-2002 Russia STARs wo HQ"/>
      <sheetName val="Summary in IT format"/>
      <sheetName val="Summary"/>
      <sheetName val="RU10_STAR_St.Pete"/>
      <sheetName val="RU11_STAR_NNov"/>
      <sheetName val="RU12_STAR_Rostov"/>
      <sheetName val="RU13_STAR_Ivanovo"/>
      <sheetName val="RU14_STAR_Klin"/>
      <sheetName val="RU15_STAR_Samara"/>
      <sheetName val="RU16_STAR_Kursk"/>
      <sheetName val="RU17_STAR_SARANSK"/>
      <sheetName val="RU18_STAR_Volzhsky"/>
      <sheetName val="RU19_STAR_Perm"/>
      <sheetName val="RU20_STAR_Omsk"/>
      <sheetName val="ICT01-Budget Russia Breweries"/>
      <sheetName val="RU02_Bavaria"/>
      <sheetName val="RU03_Ivanovo"/>
      <sheetName val="RU04_Klin"/>
      <sheetName val="RU05_Kursk"/>
      <sheetName val="RU06_Perm"/>
      <sheetName val="RU07_Povolzhye"/>
      <sheetName val="RU08_ROSAR"/>
      <sheetName val="RU09_SARANSK"/>
      <sheetName val="Cov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33.xml><?xml version="1.0" encoding="utf-8"?>
<externalLink xmlns="http://schemas.openxmlformats.org/spreadsheetml/2006/main">
  <externalBook xmlns:r="http://schemas.openxmlformats.org/officeDocument/2006/relationships" r:id="rId1">
    <sheetNames>
      <sheetName val="Данные для расчета"/>
      <sheetName val="Бюджет ФД"/>
      <sheetName val="БюджетЕХ"/>
      <sheetName val="КХП (Gosha)"/>
      <sheetName val="Лист3"/>
      <sheetName val="DB2002"/>
    </sheetNames>
    <sheetDataSet>
      <sheetData sheetId="0" refreshError="1"/>
      <sheetData sheetId="1"/>
      <sheetData sheetId="2"/>
      <sheetData sheetId="3"/>
      <sheetData sheetId="4"/>
      <sheetData sheetId="5" refreshError="1"/>
    </sheetDataSet>
  </externalBook>
</externalLink>
</file>

<file path=xl/externalLinks/externalLink34.xml><?xml version="1.0" encoding="utf-8"?>
<externalLink xmlns="http://schemas.openxmlformats.org/spreadsheetml/2006/main">
  <externalBook xmlns:r="http://schemas.openxmlformats.org/officeDocument/2006/relationships" r:id="rId1">
    <sheetNames>
      <sheetName val="FES"/>
      <sheetName val="свод до вн.об."/>
      <sheetName val="расш.для РАО"/>
      <sheetName val="расш.для РАО стр.310"/>
      <sheetName val="Данные для расчет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35.xml><?xml version="1.0" encoding="utf-8"?>
<externalLink xmlns="http://schemas.openxmlformats.org/spreadsheetml/2006/main">
  <externalBook xmlns:r="http://schemas.openxmlformats.org/officeDocument/2006/relationships" r:id="rId1">
    <sheetNames>
      <sheetName val="MACRO"/>
      <sheetName val="Цеховые"/>
      <sheetName val="Центральные"/>
      <sheetName val="Сталь"/>
      <sheetName val="I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36.xml><?xml version="1.0" encoding="utf-8"?>
<externalLink xmlns="http://schemas.openxmlformats.org/spreadsheetml/2006/main">
  <externalBook xmlns:r="http://schemas.openxmlformats.org/officeDocument/2006/relationships" r:id="rId1">
    <sheetNames>
      <sheetName val="Data USA US$"/>
      <sheetName val="Data Cuba US$"/>
      <sheetName val="Data USA Cdn$"/>
      <sheetName val="Data Cuba Cdn$"/>
      <sheetName val="Data Canada"/>
      <sheetName val="Data LBNA"/>
      <sheetName val="Data ITWBottleAdj"/>
      <sheetName val="Data USA US_"/>
      <sheetName val="Data USA Cdn_"/>
      <sheetName val="Data USA Adj US$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7.xml><?xml version="1.0" encoding="utf-8"?>
<externalLink xmlns="http://schemas.openxmlformats.org/spreadsheetml/2006/main">
  <externalBook xmlns:r="http://schemas.openxmlformats.org/officeDocument/2006/relationships" r:id="rId1">
    <sheetNames>
      <sheetName val="Путин"/>
      <sheetName val="1 квар к 2кварт"/>
      <sheetName val="полугодие"/>
      <sheetName val="кварталы"/>
      <sheetName val="кварт"/>
      <sheetName val="месяц-месяц"/>
      <sheetName val="База"/>
      <sheetName val="Вып.П.П."/>
      <sheetName val="В УИСО (2)"/>
      <sheetName val="Лист1"/>
      <sheetName val="Гр. &quot;Динамика пр-ва &quot; "/>
      <sheetName val="для_совета"/>
      <sheetName val="Динамика по месяцам"/>
      <sheetName val="Слободин"/>
      <sheetName val="Слободин (2)"/>
      <sheetName val="Путин (2)"/>
      <sheetName val="Путин граф"/>
      <sheetName val="Динамика по годам (гр .4)"/>
      <sheetName val="кварталы (2)"/>
      <sheetName val="для ООТиЗ"/>
      <sheetName val="Гр. &quot;Динамика пр-ва &quot; новый"/>
      <sheetName val="Динамика по месяцам (2)"/>
      <sheetName val="Вып.П.П. (2)"/>
      <sheetName val="мат.соц."/>
      <sheetName val="Вып_П_П_"/>
      <sheetName val="Data USA Cdn$"/>
      <sheetName val="Data USA US$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38.xml><?xml version="1.0" encoding="utf-8"?>
<externalLink xmlns="http://schemas.openxmlformats.org/spreadsheetml/2006/main">
  <externalBook xmlns:r="http://schemas.openxmlformats.org/officeDocument/2006/relationships" r:id="rId1">
    <sheetNames>
      <sheetName val="план"/>
      <sheetName val="Россия-экспорт"/>
      <sheetName val="для печати"/>
      <sheetName val="Россия-экспорт (СУММА)"/>
      <sheetName val="Сравнение "/>
      <sheetName val="Сравнение  (всего)"/>
      <sheetName val="Сравнение  (тн)"/>
      <sheetName val="рост цен"/>
      <sheetName val="Проч_продукция"/>
      <sheetName val="прочая для ЗСМК"/>
      <sheetName val="план_профили"/>
      <sheetName val="Проч_продукция (с годом) "/>
      <sheetName val="план_проф (ст)"/>
      <sheetName val="кварталы"/>
      <sheetName val="полугодие"/>
      <sheetName val="Вып.П.П."/>
      <sheetName val="Баз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39.xml><?xml version="1.0" encoding="utf-8"?>
<externalLink xmlns="http://schemas.openxmlformats.org/spreadsheetml/2006/main">
  <externalBook xmlns:r="http://schemas.openxmlformats.org/officeDocument/2006/relationships" r:id="rId1">
    <sheetNames>
      <sheetName val="ПрогПРИБ (2)"/>
      <sheetName val="#REF"/>
      <sheetName val="план"/>
      <sheetName val="Россия-экспорт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Database (RUR)Mar YTD"/>
      <sheetName val="Database per hl Mar YTD"/>
      <sheetName val="Database per hl Mar YTD SIL"/>
      <sheetName val="RUR By site"/>
      <sheetName val="RUR By hl"/>
      <sheetName val="by pack RUR"/>
      <sheetName val="by pack per hl"/>
      <sheetName val="by DC RUR"/>
      <sheetName val="by DC RUR per hl"/>
      <sheetName val="March YTD RUR"/>
      <sheetName val="Database (RUR)Mar"/>
      <sheetName val="March RUR"/>
      <sheetName val="NWABC"/>
      <sheetName val="Database per hl Mar YTD (2)"/>
      <sheetName val="Sheet2"/>
      <sheetName val="Sheet2 (2)"/>
      <sheetName val="by pack RUR per hl"/>
      <sheetName val="by pack EUR per hl "/>
      <sheetName val="Database (RUR)Mar per hl"/>
      <sheetName val="by site"/>
      <sheetName val="by site per hl"/>
      <sheetName val="BY PACK"/>
      <sheetName val="BY PACK 2 HL"/>
      <sheetName val="Database _RUR_Mar YT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40.xml><?xml version="1.0" encoding="utf-8"?>
<externalLink xmlns="http://schemas.openxmlformats.org/spreadsheetml/2006/main">
  <externalBook xmlns:r="http://schemas.openxmlformats.org/officeDocument/2006/relationships" r:id="rId1">
    <sheetNames>
      <sheetName val="1999"/>
      <sheetName val="2000"/>
      <sheetName val="2001"/>
      <sheetName val="2003"/>
      <sheetName val="ИЦП2000"/>
      <sheetName val="ИЦП9900"/>
      <sheetName val="заявка_на_произ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1.xml><?xml version="1.0" encoding="utf-8"?>
<externalLink xmlns="http://schemas.openxmlformats.org/spreadsheetml/2006/main">
  <externalBook xmlns:r="http://schemas.openxmlformats.org/officeDocument/2006/relationships" r:id="rId1">
    <sheetNames>
      <sheetName val="Коды"/>
      <sheetName val="Баланс"/>
      <sheetName val="Аналит_баланс (для 07-12)"/>
      <sheetName val="Аналит_баланс (для 02-06)"/>
      <sheetName val="Баланс_год"/>
      <sheetName val="Коэфф-ты"/>
      <sheetName val="Форма№2"/>
      <sheetName val="Модуль1"/>
      <sheetName val="цены цехов"/>
      <sheetName val="SETK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2.xml><?xml version="1.0" encoding="utf-8"?>
<externalLink xmlns="http://schemas.openxmlformats.org/spreadsheetml/2006/main">
  <externalBook xmlns:r="http://schemas.openxmlformats.org/officeDocument/2006/relationships" r:id="rId1">
    <sheetNames>
      <sheetName val="сортамент"/>
      <sheetName val="баланс металла"/>
      <sheetName val="баланс пр-ва"/>
      <sheetName val="производство"/>
      <sheetName val="пр-во для утвержд"/>
      <sheetName val="бал.на рассмотрение"/>
      <sheetName val="баланс лома"/>
      <sheetName val="сталь"/>
      <sheetName val="Лист1"/>
      <sheetName val="план"/>
      <sheetName val="Откл. по фин. рез"/>
      <sheetName val="сводная"/>
      <sheetName val="Баланс"/>
      <sheetName val="Коды"/>
      <sheetName val="цены цехов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43.xml><?xml version="1.0" encoding="utf-8"?>
<externalLink xmlns="http://schemas.openxmlformats.org/spreadsheetml/2006/main">
  <externalBook xmlns:r="http://schemas.openxmlformats.org/officeDocument/2006/relationships" r:id="rId1">
    <sheetNames>
      <sheetName val="Расшифровка  (2)"/>
      <sheetName val="Расшифровка (п.зап.по закупкам)"/>
      <sheetName val="PL"/>
      <sheetName val="CF"/>
      <sheetName val="Баланс"/>
      <sheetName val="Потоки"/>
      <sheetName val="Приложение 1"/>
      <sheetName val="Приложение 2"/>
      <sheetName val="Приложение 3"/>
      <sheetName val="производств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4.xml><?xml version="1.0" encoding="utf-8"?>
<externalLink xmlns="http://schemas.openxmlformats.org/spreadsheetml/2006/main">
  <externalBook xmlns:r="http://schemas.openxmlformats.org/officeDocument/2006/relationships" r:id="rId1">
    <sheetNames>
      <sheetName val="Прибыль 3кв"/>
      <sheetName val="Бюджет доходов 3кв"/>
      <sheetName val="БПр (3 кв)"/>
      <sheetName val="Прибыль (6мес)"/>
      <sheetName val="Исп БПр (6мес)"/>
      <sheetName val="прибыль, сс 6 мес"/>
      <sheetName val="6 мес по сферам"/>
      <sheetName val="январ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45.xml><?xml version="1.0" encoding="utf-8"?>
<externalLink xmlns="http://schemas.openxmlformats.org/spreadsheetml/2006/main">
  <externalBook xmlns:r="http://schemas.openxmlformats.org/officeDocument/2006/relationships" r:id="rId1">
    <sheetNames>
      <sheetName val="CF_П"/>
      <sheetName val="Фин план"/>
      <sheetName val="Изм_задолж"/>
      <sheetName val="Запасы"/>
      <sheetName val="Налоги"/>
      <sheetName val="Зарплата"/>
      <sheetName val="Проч_продукция"/>
      <sheetName val="НДС"/>
      <sheetName val="Расчет тарифа"/>
      <sheetName val="распр_НДС"/>
      <sheetName val="Изм_кред"/>
      <sheetName val="Изм_деб"/>
      <sheetName val="Лист1"/>
      <sheetName val="сальдо"/>
      <sheetName val="CF"/>
      <sheetName val=""/>
      <sheetName val="24_кред"/>
      <sheetName val="сводная"/>
      <sheetName val="2 Параметры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46.xml><?xml version="1.0" encoding="utf-8"?>
<externalLink xmlns="http://schemas.openxmlformats.org/spreadsheetml/2006/main">
  <externalBook xmlns:r="http://schemas.openxmlformats.org/officeDocument/2006/relationships" r:id="rId1">
    <sheetNames>
      <sheetName val="Capex (2)"/>
      <sheetName val="Энерго"/>
      <sheetName val="Титул"/>
      <sheetName val="Налоги"/>
      <sheetName val="Налоги (график)"/>
      <sheetName val="ФИНПЛАН"/>
      <sheetName val="3-19 (кредиты)"/>
      <sheetName val="3-24"/>
      <sheetName val="3-25"/>
      <sheetName val="3-26 (запасы)"/>
      <sheetName val="Д-К"/>
      <sheetName val="ЗСМК"/>
      <sheetName val="РасшЕАХ"/>
      <sheetName val="тдЕАХ"/>
      <sheetName val="лист"/>
      <sheetName val="3-13 "/>
      <sheetName val="CF "/>
      <sheetName val="Баланс "/>
      <sheetName val="Capex"/>
      <sheetName val="Capex-увязка"/>
      <sheetName val="Фин.план "/>
      <sheetName val="3-24 (1)"/>
      <sheetName val="3-25(1)"/>
      <sheetName val="29(1)"/>
      <sheetName val="Доход_расход"/>
      <sheetName val="КОП"/>
      <sheetName val="Леневка"/>
      <sheetName val="МВЦ"/>
      <sheetName val="Никомед"/>
      <sheetName val="Охотник"/>
      <sheetName val="РЭУ"/>
      <sheetName val="УДУ"/>
      <sheetName val="Уралец"/>
      <sheetName val="ЦКиИ"/>
      <sheetName val="Финансы"/>
      <sheetName val="Фин план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47.xml><?xml version="1.0" encoding="utf-8"?>
<externalLink xmlns="http://schemas.openxmlformats.org/spreadsheetml/2006/main">
  <externalBook xmlns:r="http://schemas.openxmlformats.org/officeDocument/2006/relationships" r:id="rId1">
    <sheetNames>
      <sheetName val="Loan Schedule "/>
      <sheetName val="Russian Financials"/>
      <sheetName val="Input Section"/>
      <sheetName val="Projected Income Statement"/>
      <sheetName val="Balance Sheet"/>
      <sheetName val="Ratios"/>
      <sheetName val="ФИНПЛАН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8.xml><?xml version="1.0" encoding="utf-8"?>
<externalLink xmlns="http://schemas.openxmlformats.org/spreadsheetml/2006/main">
  <externalBook xmlns:r="http://schemas.openxmlformats.org/officeDocument/2006/relationships" r:id="rId1">
    <sheetNames>
      <sheetName val="LTB"/>
      <sheetName val="RZB"/>
      <sheetName val="Контрагенты"/>
      <sheetName val="Balance Sheet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49.xml><?xml version="1.0" encoding="utf-8"?>
<externalLink xmlns="http://schemas.openxmlformats.org/spreadsheetml/2006/main">
  <externalBook xmlns:r="http://schemas.openxmlformats.org/officeDocument/2006/relationships" r:id="rId1">
    <sheetNames>
      <sheetName val="3-10"/>
      <sheetName val="3-11"/>
      <sheetName val="3-12"/>
      <sheetName val="3-13"/>
      <sheetName val="Контрагенты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Продажи реальные и прогноз 20 л"/>
      <sheetName val="Таб 1Зап сырья"/>
      <sheetName val="Таб 2 Ф Р Ос Д-сть"/>
      <sheetName val="Таб 3 Ф Р Ос Д-ть"/>
      <sheetName val="Таб 4 Ф Р Пр Д-ть"/>
      <sheetName val="Таб 5 Исп приб"/>
      <sheetName val="Табл6 доп"/>
      <sheetName val="Таб 6 Дв ДСр-в"/>
      <sheetName val="Спр 1Ос Ср"/>
      <sheetName val="Спр 2 Нем акт"/>
      <sheetName val="Справка 3"/>
      <sheetName val="Справка 4"/>
      <sheetName val="Спр 5 Зап ГП"/>
      <sheetName val="Спр 6Кр ФВ"/>
      <sheetName val="Спр 7 ДК З-ть"/>
      <sheetName val="Справка 8"/>
      <sheetName val="Справка 9"/>
      <sheetName val="Отчет 4"/>
      <sheetName val="Отчет 5"/>
      <sheetName val="Отчет 6"/>
      <sheetName val="Отчет4в"/>
      <sheetName val="Отч 7 Исп СФ"/>
      <sheetName val="с-ть собср-в"/>
      <sheetName val="ДДС"/>
      <sheetName val="0_33"/>
      <sheetName val="СВОД ПОТРЕБ В СУХОМ СЫРЬЕ"/>
      <sheetName val="поступл,молока"/>
      <sheetName val="Динамика цен на молоко"/>
      <sheetName val="доля восст,молока"/>
      <sheetName val="средневз сцм"/>
      <sheetName val="план производства"/>
      <sheetName val="сырьё"/>
      <sheetName val="вспомогат"/>
      <sheetName val="ШТУКИ всп"/>
      <sheetName val="холод"/>
      <sheetName val="СВОД  по ТЭР"/>
      <sheetName val="Маржа"/>
      <sheetName val="Себестоим "/>
      <sheetName val="Выручка"/>
      <sheetName val="Калькуляция"/>
      <sheetName val="налог на прибыль"/>
      <sheetName val="Реклама"/>
      <sheetName val="Налоги"/>
      <sheetName val="зарпл  по отгрузке"/>
      <sheetName val="ЗарплатаСВОД "/>
      <sheetName val="ТЭР для накладных"/>
      <sheetName val="ТЭР 07"/>
      <sheetName val="Проч дох-расх"/>
      <sheetName val="Накладные АМК "/>
      <sheetName val="P&amp;L сравнение"/>
      <sheetName val="Ориентир_2007"/>
      <sheetName val="P&amp;L"/>
      <sheetName val="OUTPUT"/>
      <sheetName val="Ф1"/>
      <sheetName val="Расходы"/>
      <sheetName val="ОСВ"/>
      <sheetName val="Etalon"/>
      <sheetName val="Оглавление"/>
      <sheetName val="Информация"/>
      <sheetName val="Доп инфо"/>
      <sheetName val="Доходы"/>
    </sheetNames>
    <sheetDataSet>
      <sheetData sheetId="0" refreshError="1"/>
      <sheetData sheetId="1" refreshError="1">
        <row r="47">
          <cell r="E47">
            <v>1.2</v>
          </cell>
          <cell r="F47">
            <v>2.8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</sheetDataSet>
  </externalBook>
</externalLink>
</file>

<file path=xl/externalLinks/externalLink50.xml><?xml version="1.0" encoding="utf-8"?>
<externalLink xmlns="http://schemas.openxmlformats.org/spreadsheetml/2006/main">
  <externalBook xmlns:r="http://schemas.openxmlformats.org/officeDocument/2006/relationships" r:id="rId1">
    <sheetNames>
      <sheetName val="Расчет сырья"/>
      <sheetName val="план"/>
      <sheetName val="Параметры"/>
      <sheetName val="КлассНКМК"/>
      <sheetName val="Контрагенты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51.xml><?xml version="1.0" encoding="utf-8"?>
<externalLink xmlns="http://schemas.openxmlformats.org/spreadsheetml/2006/main">
  <externalBook xmlns:r="http://schemas.openxmlformats.org/officeDocument/2006/relationships" r:id="rId1">
    <sheetNames>
      <sheetName val="3-25"/>
      <sheetName val="3-26"/>
      <sheetName val="3_26"/>
      <sheetName val="Расчет сырья"/>
    </sheetNames>
    <sheetDataSet>
      <sheetData sheetId="0" refreshError="1"/>
      <sheetData sheetId="1" refreshError="1"/>
      <sheetData sheetId="2"/>
      <sheetData sheetId="3" refreshError="1"/>
    </sheetDataSet>
  </externalBook>
</externalLink>
</file>

<file path=xl/externalLinks/externalLink52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январь"/>
      <sheetName val="Лист2"/>
      <sheetName val="Лист3"/>
      <sheetName val="ФИНПЛАН"/>
      <sheetName val="Цехи КМК"/>
      <sheetName val="3-2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53.xml><?xml version="1.0" encoding="utf-8"?>
<externalLink xmlns="http://schemas.openxmlformats.org/spreadsheetml/2006/main">
  <externalBook xmlns:r="http://schemas.openxmlformats.org/officeDocument/2006/relationships" r:id="rId1">
    <sheetNames>
      <sheetName val="Коды"/>
      <sheetName val="Баланс"/>
      <sheetName val="Аналит_баланс (для 07-12)"/>
      <sheetName val="Аналит_баланс (для 02-06)"/>
      <sheetName val="Баланс_год"/>
      <sheetName val="Коэфф-ты"/>
      <sheetName val="Форма№2"/>
      <sheetName val="Ликвид-ть_баланса"/>
      <sheetName val="Лист2"/>
      <sheetName val="Модуль1"/>
      <sheetName val="IN_BS_(ф)"/>
      <sheetName val="IN_PL_CF_(пф)"/>
      <sheetName val="BS_SUM_(пф)"/>
      <sheetName val="CFS_(пф)"/>
      <sheetName val="Финанс._результаты_деятельности"/>
      <sheetName val="Дельта_актив_пассив"/>
      <sheetName val="Данные_Пр_Уб"/>
      <sheetName val="Основные_показатели"/>
      <sheetName val="Д._Валюта баланса"/>
      <sheetName val="Д._Коэф-ты_оборач-ти"/>
      <sheetName val="Д._Коэф-ты_ликвидности"/>
      <sheetName val="Д._Коэф._рентабильн."/>
      <sheetName val="Д._Коэф._структ._капит"/>
      <sheetName val="Д. PL"/>
      <sheetName val="Д. A"/>
      <sheetName val="Д. LE"/>
      <sheetName val="Д. CF"/>
      <sheetName val="Д. CF (CA)"/>
      <sheetName val="Д. С-ть"/>
      <sheetName val="Д1._динамика CF(пф)"/>
      <sheetName val="Д2. Динамика CF (пф)"/>
      <sheetName val="Д. Показат. оборачиваемости"/>
      <sheetName val="Дюпон"/>
      <sheetName val="Коэфф-ты (с уч убытков)"/>
      <sheetName val="Баланс_год_%"/>
      <sheetName val="Баланс_измен-е"/>
      <sheetName val="Аналит_бал_деном"/>
      <sheetName val="Свод"/>
      <sheetName val="Фин_пок"/>
      <sheetName val="Группировка"/>
      <sheetName val="Относит_пок"/>
      <sheetName val="Лист1"/>
      <sheetName val="IN_BS__ф_"/>
      <sheetName val="3-01"/>
      <sheetName val="январ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54.xml><?xml version="1.0" encoding="utf-8"?>
<externalLink xmlns="http://schemas.openxmlformats.org/spreadsheetml/2006/main">
  <externalBook xmlns:r="http://schemas.openxmlformats.org/officeDocument/2006/relationships" r:id="rId1">
    <sheetNames>
      <sheetName val="Нормы"/>
      <sheetName val="ТЗР"/>
      <sheetName val="План"/>
      <sheetName val="План_ТП"/>
      <sheetName val="РС_1"/>
      <sheetName val="РС_2-1"/>
      <sheetName val="РС_2-2"/>
      <sheetName val="РС_3,4"/>
      <sheetName val="Плавители для ЦПС"/>
      <sheetName val="ЦС"/>
      <sheetName val="Закваски"/>
      <sheetName val="РС_5"/>
      <sheetName val="Сырье"/>
      <sheetName val="РС цех5"/>
      <sheetName val="РС Кр.Село"/>
      <sheetName val="Р_ПФ"/>
      <sheetName val="Р_ПФ-Кр.Село"/>
      <sheetName val="Баланс2"/>
      <sheetName val="Баланс 1"/>
      <sheetName val="Бал-с для сверки"/>
      <sheetName val="Лист1"/>
      <sheetName val="Баланс3"/>
      <sheetName val="Баланс Кр.Село"/>
      <sheetName val="Рент-скидки"/>
      <sheetName val="Марж. приб"/>
      <sheetName val="Марж. приб ПФ"/>
      <sheetName val="Марж. приб для СВ"/>
      <sheetName val="Входящ. остатки"/>
      <sheetName val="Исходящ. ост."/>
      <sheetName val="ОПР"/>
      <sheetName val="Расчет_ЗП"/>
      <sheetName val="ЗП"/>
      <sheetName val="Итого ЗП"/>
      <sheetName val="План_С-С"/>
      <sheetName val="ВМ"/>
      <sheetName val="Расчет_ВМ_1"/>
      <sheetName val="Расчет_ВМ_2"/>
      <sheetName val="Расчет_ВМ_проч"/>
      <sheetName val="Тепло_ П"/>
      <sheetName val="Электро_П"/>
      <sheetName val="Холод_П"/>
      <sheetName val="РемФ."/>
      <sheetName val="Смета_Т"/>
      <sheetName val="Смета_Э"/>
      <sheetName val="Смета_Х"/>
      <sheetName val="ТЭРы_КрСело"/>
      <sheetName val="ОХР"/>
      <sheetName val="Ком.Расх"/>
      <sheetName val="dlgBegin"/>
      <sheetName val="prgBegin"/>
      <sheetName val="prgAdd"/>
      <sheetName val="prgVisual"/>
      <sheetName val="prgService"/>
      <sheetName val="prgClear"/>
      <sheetName val="prgView"/>
      <sheetName val="prgMovePrice"/>
      <sheetName val="Модуль1"/>
      <sheetName val="prgRecept"/>
      <sheetName val="IN_BS_(ф)"/>
      <sheetName val="ФИНПЛАН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</sheetDataSet>
  </externalBook>
</externalLink>
</file>

<file path=xl/externalLinks/externalLink55.xml><?xml version="1.0" encoding="utf-8"?>
<externalLink xmlns="http://schemas.openxmlformats.org/spreadsheetml/2006/main">
  <externalBook xmlns:r="http://schemas.openxmlformats.org/officeDocument/2006/relationships" r:id="rId1">
    <sheetNames>
      <sheetName val="list"/>
      <sheetName val="исп прибыли"/>
      <sheetName val="216"/>
      <sheetName val="211"/>
      <sheetName val="decording"/>
      <sheetName val="dt_rez"/>
      <sheetName val="debt"/>
      <sheetName val="ТА"/>
      <sheetName val="240"/>
      <sheetName val="cred"/>
      <sheetName val="ТП"/>
      <sheetName val="620"/>
      <sheetName val="660a"/>
      <sheetName val="rez"/>
      <sheetName val="cred (2)"/>
      <sheetName val="2002 год"/>
      <sheetName val="3-10"/>
      <sheetName val="3-04"/>
      <sheetName val="3-13"/>
      <sheetName val="бсf"/>
      <sheetName val="cf (2)"/>
      <sheetName val="кап. стр-во"/>
      <sheetName val="bsa"/>
      <sheetName val="Dbt"/>
      <sheetName val="3-01"/>
      <sheetName val="3-06"/>
      <sheetName val="3-14"/>
      <sheetName val="Нормы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56.xml><?xml version="1.0" encoding="utf-8"?>
<externalLink xmlns="http://schemas.openxmlformats.org/spreadsheetml/2006/main">
  <externalBook xmlns:r="http://schemas.openxmlformats.org/officeDocument/2006/relationships" r:id="rId1">
    <sheetNames>
      <sheetName val="Титул"/>
      <sheetName val="ФИНПЛАН"/>
      <sheetName val="3-24"/>
      <sheetName val="3-25"/>
      <sheetName val="Налоги"/>
      <sheetName val="НалогиГрафик"/>
      <sheetName val="Запасы"/>
      <sheetName val="СводЕАХ"/>
      <sheetName val="Д-К"/>
      <sheetName val="3-13"/>
      <sheetName val="СравКВ"/>
      <sheetName val="ЗСМК-ЕАХ"/>
      <sheetName val="Тариф"/>
      <sheetName val="Дочкам"/>
      <sheetName val="ПоСрочности"/>
      <sheetName val="ДоКонца"/>
      <sheetName val="ПоследниеДни"/>
      <sheetName val="ЗСМК_ЕАХ"/>
      <sheetName val="Контроль"/>
      <sheetName val="3-0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57.xml><?xml version="1.0" encoding="utf-8"?>
<externalLink xmlns="http://schemas.openxmlformats.org/spreadsheetml/2006/main">
  <externalBook xmlns:r="http://schemas.openxmlformats.org/officeDocument/2006/relationships" r:id="rId1">
    <sheetNames>
      <sheetName val="Титул"/>
      <sheetName val="Содержание"/>
      <sheetName val="3-24"/>
      <sheetName val="3-25"/>
      <sheetName val="Налоги"/>
      <sheetName val="Д-К"/>
      <sheetName val="3-13"/>
      <sheetName val="Запасы"/>
      <sheetName val="СводЕАХ"/>
      <sheetName val="Новая форма"/>
      <sheetName val="ФИНПЛАН"/>
      <sheetName val="СравКВ"/>
      <sheetName val="Предоставление"/>
      <sheetName val="Дочкам"/>
      <sheetName val="Контроль"/>
      <sheetName val="Тариф"/>
      <sheetName val="Проверка"/>
      <sheetName val="Коррект."/>
      <sheetName val="Внереал."/>
      <sheetName val="Для графика"/>
      <sheetName val="Диспетчер"/>
      <sheetName val="Прочие"/>
      <sheetName val="Соц.расходы"/>
      <sheetName val="НалогиГрафик"/>
      <sheetName val="ЗСМК-ЕАХ"/>
      <sheetName val="ПоСрочности"/>
      <sheetName val="ДоКонца"/>
      <sheetName val="ПоследниеДни"/>
      <sheetName val="Лист2"/>
      <sheetName val="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58.xml><?xml version="1.0" encoding="utf-8"?>
<externalLink xmlns="http://schemas.openxmlformats.org/spreadsheetml/2006/main">
  <externalBook xmlns:r="http://schemas.openxmlformats.org/officeDocument/2006/relationships" r:id="rId1">
    <sheetNames>
      <sheetName val="Образов. прибыли"/>
      <sheetName val="Потребность в прибыли"/>
      <sheetName val="благотв и спонсор"/>
      <sheetName val="сравнение с годом"/>
      <sheetName val="СводЕАХ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59.xml><?xml version="1.0" encoding="utf-8"?>
<externalLink xmlns="http://schemas.openxmlformats.org/spreadsheetml/2006/main">
  <externalBook xmlns:r="http://schemas.openxmlformats.org/officeDocument/2006/relationships" r:id="rId1">
    <sheetNames>
      <sheetName val="СМЕТА (2)"/>
      <sheetName val="Сводная по цехам"/>
      <sheetName val="КХП"/>
      <sheetName val="СМЕТА ПРИБЛ."/>
      <sheetName val="ОГП"/>
      <sheetName val="СМЕТА"/>
      <sheetName val="Лист1 (2)"/>
      <sheetName val="смета сгруппир."/>
      <sheetName val="Смета сводная"/>
      <sheetName val="Смета на 2 месяца"/>
      <sheetName val="сравнение с III из года"/>
      <sheetName val="Лист1"/>
      <sheetName val="Лист2"/>
      <sheetName val="Лист3"/>
      <sheetName val="Расч. потр. углей"/>
      <sheetName val="Расш. цены углей"/>
      <sheetName val="Смета на программу №6"/>
      <sheetName val="Баланс кокса"/>
      <sheetName val="сравнение с II из года"/>
      <sheetName val="Потребность в прибыл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Cover &amp; Parameters"/>
      <sheetName val="Pg 1 - Content"/>
      <sheetName val="Pg 2 - Business Update"/>
      <sheetName val="Pg 3 - Performance update"/>
      <sheetName val="Pg 4 - Performance update - LE"/>
      <sheetName val="Pg 5 - Perf. update evaluation"/>
      <sheetName val="Pg 6 - Value Framework"/>
      <sheetName val="Pg 7 - KPI"/>
      <sheetName val="pg 8 perf update - it"/>
      <sheetName val="pg 9 perf update - fin pos"/>
      <sheetName val="App Pg 3 -Month- Actual vs Y-1"/>
      <sheetName val="App Pg 3-4 -YTD- Actual vs Y-1"/>
      <sheetName val="App Pg 3 -Full Year- LE vs Y-1"/>
      <sheetName val="App Pg 3 -Month- Actual vs BGT"/>
      <sheetName val="App Pg 3 -YTD- Actual vs BGT"/>
      <sheetName val="App Pg 3 -Full Year- Act vs BGT"/>
      <sheetName val="App Pg 4 -Half Year- LE vs Y-1"/>
      <sheetName val="App Pg 4 -Half Year- LE vs BGT"/>
      <sheetName val="Cover _ Parameter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60.xml><?xml version="1.0" encoding="utf-8"?>
<externalLink xmlns="http://schemas.openxmlformats.org/spreadsheetml/2006/main">
  <externalBook xmlns:r="http://schemas.openxmlformats.org/officeDocument/2006/relationships" r:id="rId1">
    <sheetNames>
      <sheetName val="СМЕТА (2)"/>
      <sheetName val="Сводная по цехам"/>
      <sheetName val="КХП"/>
      <sheetName val="СМЕТА ПРИБЛ."/>
      <sheetName val="ОГП"/>
      <sheetName val="Лист1 (2)"/>
      <sheetName val="СМЕТА"/>
      <sheetName val="смета сгруппир."/>
      <sheetName val="Смета сводная"/>
      <sheetName val="Смета на 2 месяца"/>
      <sheetName val="сравнение с III из года"/>
      <sheetName val="Лист1"/>
      <sheetName val="Лист2"/>
      <sheetName val="Лист3"/>
      <sheetName val="Расч. потр. углей"/>
      <sheetName val="Расш. цены углей"/>
      <sheetName val="Смета на программу №6"/>
      <sheetName val="Баланс кокса"/>
      <sheetName val="8СМЕТ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61.xml><?xml version="1.0" encoding="utf-8"?>
<externalLink xmlns="http://schemas.openxmlformats.org/spreadsheetml/2006/main">
  <externalBook xmlns:r="http://schemas.openxmlformats.org/officeDocument/2006/relationships" r:id="rId1">
    <sheetNames>
      <sheetName val="СМЕТА (2)"/>
      <sheetName val="Сводная по цехам"/>
      <sheetName val="КХП"/>
      <sheetName val="СМЕТА ПРИБЛ."/>
      <sheetName val="ОГП"/>
      <sheetName val="Лист1 (2)"/>
      <sheetName val="СМЕТА"/>
      <sheetName val="смета сгруппир."/>
      <sheetName val="Смета сводная"/>
      <sheetName val="Смета для печати"/>
      <sheetName val="сравнение с III из года"/>
      <sheetName val="Лист1"/>
      <sheetName val="Лист2"/>
      <sheetName val="Лист3"/>
      <sheetName val="Расч. потр. углей"/>
      <sheetName val="Расш. цены углей"/>
      <sheetName val="Смета на программу №6"/>
      <sheetName val="Баланс кокса"/>
      <sheetName val="8СМЕТ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62.xml><?xml version="1.0" encoding="utf-8"?>
<externalLink xmlns="http://schemas.openxmlformats.org/spreadsheetml/2006/main">
  <externalBook xmlns:r="http://schemas.openxmlformats.org/officeDocument/2006/relationships" r:id="rId1">
    <sheetNames>
      <sheetName val="Заполните"/>
      <sheetName val="План"/>
      <sheetName val="Факт"/>
      <sheetName val="Print"/>
      <sheetName val="Расш"/>
      <sheetName val="Модуль1"/>
      <sheetName val="Параметры"/>
      <sheetName val="Сводная по цехам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63.xml><?xml version="1.0" encoding="utf-8"?>
<externalLink xmlns="http://schemas.openxmlformats.org/spreadsheetml/2006/main">
  <externalBook xmlns:r="http://schemas.openxmlformats.org/officeDocument/2006/relationships" r:id="rId1">
    <sheetNames>
      <sheetName val="Инф99"/>
      <sheetName val="2002(v2)"/>
      <sheetName val="2004(2,3)"/>
      <sheetName val="Печ"/>
      <sheetName val="2002-03(2,3)"/>
      <sheetName val="2004(v1)"/>
      <sheetName val="2002-03(v1)"/>
      <sheetName val="2002(v1) "/>
      <sheetName val="I"/>
      <sheetName val="Заполните"/>
      <sheetName val="План"/>
      <sheetName val="Фак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64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#REF"/>
      <sheetName val="Заполните"/>
      <sheetName val="План"/>
      <sheetName val="Факт"/>
      <sheetName val="2002(v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65.xml><?xml version="1.0" encoding="utf-8"?>
<externalLink xmlns="http://schemas.openxmlformats.org/spreadsheetml/2006/main">
  <externalBook xmlns:r="http://schemas.openxmlformats.org/officeDocument/2006/relationships" r:id="rId1">
    <sheetNames>
      <sheetName val="сортамент"/>
      <sheetName val="баланс металла"/>
      <sheetName val="баланс пр-ва"/>
      <sheetName val="производство"/>
      <sheetName val="бал.на рассмотрение"/>
      <sheetName val="баланс лома"/>
      <sheetName val="сталь"/>
      <sheetName val="Моисееву"/>
      <sheetName val="февIкварт"/>
      <sheetName val="7sortam-R"/>
      <sheetName val="АНАЛИ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66.xml><?xml version="1.0" encoding="utf-8"?>
<externalLink xmlns="http://schemas.openxmlformats.org/spreadsheetml/2006/main">
  <externalBook xmlns:r="http://schemas.openxmlformats.org/officeDocument/2006/relationships" r:id="rId1">
    <sheetNames>
      <sheetName val="25 счет"/>
      <sheetName val="Реестр 26.11.08"/>
      <sheetName val="Движение по месяцам"/>
      <sheetName val="сортамент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67.xml><?xml version="1.0" encoding="utf-8"?>
<externalLink xmlns="http://schemas.openxmlformats.org/spreadsheetml/2006/main">
  <externalBook xmlns:r="http://schemas.openxmlformats.org/officeDocument/2006/relationships" r:id="rId1">
    <sheetNames>
      <sheetName val="Сырье и материалы"/>
      <sheetName val="Работы, услуги произв.характера"/>
      <sheetName val="Пр.покупаемые эн.ресурсы"/>
      <sheetName val="Ремонтное обслуживание"/>
      <sheetName val="Опл услуг, вып по дог с орг-ми"/>
      <sheetName val="Аренда"/>
      <sheetName val="Расчет тарифа ээ"/>
      <sheetName val="Компенсация потерь ГКАЛ СГ"/>
      <sheetName val="Компенсация потерь тепл-ля"/>
    </sheetNames>
    <sheetDataSet>
      <sheetData sheetId="0">
        <row r="10">
          <cell r="C10">
            <v>26625.903586477722</v>
          </cell>
        </row>
      </sheetData>
      <sheetData sheetId="1">
        <row r="12">
          <cell r="C12">
            <v>65965.621880000006</v>
          </cell>
        </row>
      </sheetData>
      <sheetData sheetId="2">
        <row r="7">
          <cell r="C7">
            <v>84565.183193619261</v>
          </cell>
        </row>
        <row r="8">
          <cell r="C8">
            <v>2235.1606172797947</v>
          </cell>
        </row>
      </sheetData>
      <sheetData sheetId="3">
        <row r="9">
          <cell r="C9">
            <v>119062.3689440678</v>
          </cell>
        </row>
      </sheetData>
      <sheetData sheetId="4">
        <row r="8">
          <cell r="C8">
            <v>8334.1139999999996</v>
          </cell>
        </row>
        <row r="16">
          <cell r="C16">
            <v>112322.34330946811</v>
          </cell>
        </row>
      </sheetData>
      <sheetData sheetId="5">
        <row r="9">
          <cell r="C9">
            <v>30064.194480000002</v>
          </cell>
        </row>
      </sheetData>
      <sheetData sheetId="6"/>
      <sheetData sheetId="7">
        <row r="11">
          <cell r="G11">
            <v>1022.77</v>
          </cell>
        </row>
      </sheetData>
      <sheetData sheetId="8">
        <row r="9">
          <cell r="D9">
            <v>17.399999999999999</v>
          </cell>
        </row>
      </sheetData>
    </sheetDataSet>
  </externalBook>
</externalLink>
</file>

<file path=xl/externalLinks/externalLink68.xml><?xml version="1.0" encoding="utf-8"?>
<externalLink xmlns="http://schemas.openxmlformats.org/spreadsheetml/2006/main">
  <externalBook xmlns:r="http://schemas.openxmlformats.org/officeDocument/2006/relationships" r:id="rId1">
    <sheetNames>
      <sheetName val="Приложение 2_УЕ"/>
      <sheetName val="Приложение 3.1"/>
      <sheetName val="Приложение 4.1 Котельные"/>
      <sheetName val="Приложение 4.2 Котельные"/>
      <sheetName val="Приложение 4.3 Котельные"/>
      <sheetName val="Долгосрочка"/>
      <sheetName val="Приложения 4.6"/>
      <sheetName val="Приложение 4.7"/>
      <sheetName val="Приложение 4.8"/>
      <sheetName val="Приложение 4.9"/>
      <sheetName val="соц.отчисл."/>
      <sheetName val="Приложение 4.10"/>
      <sheetName val="Приложение 4.11"/>
      <sheetName val="Приложение 4.12"/>
      <sheetName val="Приложение 6.2"/>
      <sheetName val="Приложение 6.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9">
          <cell r="J19">
            <v>0</v>
          </cell>
        </row>
      </sheetData>
      <sheetData sheetId="8"/>
      <sheetData sheetId="9">
        <row r="84">
          <cell r="E84">
            <v>0</v>
          </cell>
        </row>
      </sheetData>
      <sheetData sheetId="10">
        <row r="10">
          <cell r="F10">
            <v>0</v>
          </cell>
        </row>
      </sheetData>
      <sheetData sheetId="11"/>
      <sheetData sheetId="12"/>
      <sheetData sheetId="13"/>
      <sheetData sheetId="14"/>
      <sheetData sheetId="15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Monthly sched"/>
      <sheetName val="DailySch"/>
    </sheetNames>
    <sheetDataSet>
      <sheetData sheetId="0" refreshError="1"/>
      <sheetData sheetId="1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январь"/>
      <sheetName val="Лист2"/>
      <sheetName val="Лист3"/>
    </sheetNames>
    <sheetDataSet>
      <sheetData sheetId="0" refreshError="1"/>
      <sheetData sheetId="1" refreshError="1">
        <row r="17">
          <cell r="B17">
            <v>0.41714285714285715</v>
          </cell>
          <cell r="C17">
            <v>9265.484607059032</v>
          </cell>
          <cell r="D17">
            <v>7802.484607059032</v>
          </cell>
        </row>
        <row r="18">
          <cell r="B18">
            <v>0.26857142857142857</v>
          </cell>
          <cell r="C18">
            <v>5965.4489935859528</v>
          </cell>
          <cell r="D18">
            <v>4808.4489935859528</v>
          </cell>
        </row>
        <row r="21">
          <cell r="D21" t="str">
            <v>тыс.руб.</v>
          </cell>
        </row>
        <row r="22">
          <cell r="D22" t="str">
            <v>Плановая</v>
          </cell>
        </row>
        <row r="24">
          <cell r="D24">
            <v>3630</v>
          </cell>
        </row>
        <row r="25">
          <cell r="D25">
            <v>1141</v>
          </cell>
        </row>
        <row r="26">
          <cell r="D26">
            <v>1971</v>
          </cell>
        </row>
        <row r="27">
          <cell r="D27">
            <v>518</v>
          </cell>
        </row>
      </sheetData>
      <sheetData sheetId="2" refreshError="1"/>
      <sheetData sheetId="3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Показатели"/>
      <sheetName val="Анализ"/>
      <sheetName val="Диаграммы"/>
      <sheetName val="БДР year"/>
      <sheetName val="БДДС year"/>
      <sheetName val="Баланс"/>
      <sheetName val="Инвестиции"/>
      <sheetName val="План продаж (тн)"/>
      <sheetName val="План продаж (руб)"/>
      <sheetName val="План цен"/>
      <sheetName val="Маржа"/>
      <sheetName val="План ввода новых продуктов"/>
      <sheetName val="План производства"/>
      <sheetName val="План запасов"/>
      <sheetName val="Бюджет затрат на сырье"/>
      <sheetName val="Бюджет затрат на осн.м."/>
      <sheetName val="Бюджет накладных расходов"/>
      <sheetName val="Бюджет затарат на оплату труда"/>
      <sheetName val="Бюджет коммерческих расходов"/>
      <sheetName val="Бюджет управленческих расходов"/>
      <sheetName val="Бюджет прочих доходов"/>
      <sheetName val="Бюджет затрат на ОМ"/>
      <sheetName val="17. Показатели"/>
      <sheetName val="18. Графики"/>
      <sheetName val="БДР year$"/>
      <sheetName val="БДР year (п)"/>
      <sheetName val="БДР month (п)"/>
      <sheetName val="БДР month (ф)"/>
      <sheetName val="БДДС year$"/>
      <sheetName val="БДДС year (п)"/>
      <sheetName val="БДДС month (п)"/>
      <sheetName val="БДДС month (ф)"/>
      <sheetName val="2_4БДР month analysis"/>
      <sheetName val="БДДС month analysis"/>
      <sheetName val="Баланс $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9"/>
  <sheetViews>
    <sheetView showGridLines="0" tabSelected="1" workbookViewId="0"/>
  </sheetViews>
  <sheetFormatPr defaultRowHeight="15"/>
  <cols>
    <col min="1" max="1" width="101.85546875" bestFit="1" customWidth="1"/>
  </cols>
  <sheetData>
    <row r="1" spans="1:1" ht="16.5">
      <c r="A1" s="31" t="s">
        <v>152</v>
      </c>
    </row>
    <row r="2" spans="1:1" ht="16.5">
      <c r="A2" s="31" t="s">
        <v>153</v>
      </c>
    </row>
    <row r="4" spans="1:1" ht="16.5">
      <c r="A4" s="31" t="s">
        <v>101</v>
      </c>
    </row>
    <row r="5" spans="1:1" ht="16.5">
      <c r="A5" s="31" t="s">
        <v>102</v>
      </c>
    </row>
    <row r="6" spans="1:1" ht="15.75">
      <c r="A6" s="32" t="s">
        <v>157</v>
      </c>
    </row>
    <row r="7" spans="1:1" ht="15.75">
      <c r="A7" s="32" t="s">
        <v>158</v>
      </c>
    </row>
    <row r="9" spans="1:1" ht="15.75">
      <c r="A9" s="68" t="s">
        <v>159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8"/>
  <sheetViews>
    <sheetView showGridLines="0" zoomScale="90" zoomScaleNormal="90" workbookViewId="0">
      <selection sqref="A1:G1"/>
    </sheetView>
  </sheetViews>
  <sheetFormatPr defaultRowHeight="15"/>
  <cols>
    <col min="1" max="1" width="5" customWidth="1"/>
    <col min="2" max="2" width="53.42578125" bestFit="1" customWidth="1"/>
    <col min="3" max="3" width="10.5703125" customWidth="1"/>
    <col min="4" max="4" width="16.140625" bestFit="1" customWidth="1"/>
    <col min="5" max="5" width="14.85546875" customWidth="1"/>
    <col min="6" max="7" width="16.5703125" customWidth="1"/>
  </cols>
  <sheetData>
    <row r="1" spans="1:7" s="82" customFormat="1" ht="18.75">
      <c r="A1" s="228" t="s">
        <v>163</v>
      </c>
      <c r="B1" s="228"/>
      <c r="C1" s="228"/>
      <c r="D1" s="228"/>
      <c r="E1" s="228"/>
      <c r="F1" s="228"/>
      <c r="G1" s="228"/>
    </row>
    <row r="2" spans="1:7" s="82" customFormat="1" ht="18.75">
      <c r="A2" s="83"/>
      <c r="B2" s="83"/>
      <c r="C2" s="83"/>
      <c r="D2" s="83"/>
      <c r="E2" s="83"/>
      <c r="F2" s="83"/>
      <c r="G2" s="83"/>
    </row>
    <row r="3" spans="1:7" s="82" customFormat="1" ht="18.75">
      <c r="A3" s="228" t="s">
        <v>164</v>
      </c>
      <c r="B3" s="228"/>
      <c r="C3" s="228"/>
      <c r="D3" s="228"/>
      <c r="E3" s="228"/>
      <c r="F3" s="228"/>
      <c r="G3" s="228"/>
    </row>
    <row r="4" spans="1:7" s="82" customFormat="1" ht="18.75">
      <c r="A4" s="228" t="s">
        <v>178</v>
      </c>
      <c r="B4" s="228"/>
      <c r="C4" s="228"/>
      <c r="D4" s="228"/>
      <c r="E4" s="228"/>
      <c r="F4" s="228"/>
      <c r="G4" s="228"/>
    </row>
    <row r="5" spans="1:7" s="82" customFormat="1" ht="18.75">
      <c r="A5" s="228" t="s">
        <v>165</v>
      </c>
      <c r="B5" s="228"/>
      <c r="C5" s="228"/>
      <c r="D5" s="228"/>
      <c r="E5" s="228"/>
      <c r="F5" s="228"/>
      <c r="G5" s="228"/>
    </row>
    <row r="6" spans="1:7" s="82" customFormat="1" ht="18.75">
      <c r="A6" s="83"/>
      <c r="B6" s="83"/>
      <c r="C6" s="83"/>
      <c r="D6" s="83"/>
      <c r="E6" s="83"/>
      <c r="F6" s="83"/>
      <c r="G6" s="83"/>
    </row>
    <row r="7" spans="1:7" s="84" customFormat="1" ht="31.5">
      <c r="A7" s="85" t="s">
        <v>166</v>
      </c>
      <c r="B7" s="85" t="s">
        <v>4</v>
      </c>
      <c r="C7" s="85" t="s">
        <v>167</v>
      </c>
      <c r="D7" s="86" t="s">
        <v>168</v>
      </c>
      <c r="E7" s="86" t="s">
        <v>169</v>
      </c>
      <c r="F7" s="86" t="s">
        <v>179</v>
      </c>
      <c r="G7" s="86" t="s">
        <v>180</v>
      </c>
    </row>
    <row r="8" spans="1:7" s="84" customFormat="1" ht="15.75">
      <c r="A8" s="87">
        <v>1</v>
      </c>
      <c r="B8" s="88" t="s">
        <v>170</v>
      </c>
      <c r="C8" s="89" t="s">
        <v>171</v>
      </c>
      <c r="D8" s="89">
        <v>1.04</v>
      </c>
      <c r="E8" s="89">
        <v>1.1000000000000001</v>
      </c>
      <c r="F8" s="89">
        <v>1.1000000000000001</v>
      </c>
      <c r="G8" s="89">
        <v>1.1000000000000001</v>
      </c>
    </row>
    <row r="9" spans="1:7" s="84" customFormat="1" ht="15.75">
      <c r="A9" s="87">
        <v>2</v>
      </c>
      <c r="B9" s="88" t="s">
        <v>172</v>
      </c>
      <c r="C9" s="89" t="s">
        <v>171</v>
      </c>
      <c r="D9" s="90">
        <v>0.01</v>
      </c>
      <c r="E9" s="90">
        <v>0.01</v>
      </c>
      <c r="F9" s="90">
        <v>0.01</v>
      </c>
      <c r="G9" s="90">
        <v>0.01</v>
      </c>
    </row>
    <row r="10" spans="1:7" s="84" customFormat="1" ht="15.75">
      <c r="A10" s="87">
        <v>3</v>
      </c>
      <c r="B10" s="88" t="s">
        <v>173</v>
      </c>
      <c r="C10" s="89" t="s">
        <v>174</v>
      </c>
      <c r="D10" s="97">
        <v>1156.9000000000001</v>
      </c>
      <c r="E10" s="91">
        <v>2004</v>
      </c>
      <c r="F10" s="91">
        <v>2004</v>
      </c>
      <c r="G10" s="91">
        <v>2004</v>
      </c>
    </row>
    <row r="11" spans="1:7" s="84" customFormat="1" ht="15.75">
      <c r="A11" s="87">
        <v>4</v>
      </c>
      <c r="B11" s="88" t="s">
        <v>175</v>
      </c>
      <c r="C11" s="89" t="s">
        <v>171</v>
      </c>
      <c r="D11" s="89">
        <v>0</v>
      </c>
      <c r="E11" s="90">
        <v>0.73221540323277712</v>
      </c>
      <c r="F11" s="90">
        <v>0</v>
      </c>
      <c r="G11" s="90">
        <v>0</v>
      </c>
    </row>
    <row r="12" spans="1:7" s="84" customFormat="1" ht="15.75">
      <c r="A12" s="87">
        <v>5</v>
      </c>
      <c r="B12" s="92" t="s">
        <v>176</v>
      </c>
      <c r="C12" s="93" t="s">
        <v>10</v>
      </c>
      <c r="D12" s="94">
        <v>0.75</v>
      </c>
      <c r="E12" s="94">
        <v>0.75</v>
      </c>
      <c r="F12" s="94">
        <v>0.75</v>
      </c>
      <c r="G12" s="94">
        <v>0.75</v>
      </c>
    </row>
    <row r="13" spans="1:7" s="84" customFormat="1" ht="15.75">
      <c r="A13" s="87">
        <v>6</v>
      </c>
      <c r="B13" s="95" t="s">
        <v>177</v>
      </c>
      <c r="C13" s="93" t="s">
        <v>10</v>
      </c>
      <c r="D13" s="93">
        <v>1.0296000000000001</v>
      </c>
      <c r="E13" s="96">
        <v>1.6870369305903705</v>
      </c>
      <c r="F13" s="96">
        <v>1.089</v>
      </c>
      <c r="G13" s="96">
        <v>1.089</v>
      </c>
    </row>
    <row r="18" spans="1:8" ht="18.75">
      <c r="A18" s="28"/>
      <c r="C18" s="28"/>
      <c r="D18" s="28"/>
      <c r="E18" s="29"/>
      <c r="F18" s="29"/>
      <c r="G18" s="29"/>
      <c r="H18" s="29"/>
    </row>
  </sheetData>
  <mergeCells count="4">
    <mergeCell ref="A1:G1"/>
    <mergeCell ref="A3:G3"/>
    <mergeCell ref="A4:G4"/>
    <mergeCell ref="A5:G5"/>
  </mergeCells>
  <pageMargins left="0.70866141732283472" right="0.22" top="0.74803149606299213" bottom="0.74803149606299213" header="0.31496062992125984" footer="0.31496062992125984"/>
  <pageSetup paperSize="9" scale="7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35"/>
  <sheetViews>
    <sheetView showGridLines="0" zoomScale="50" zoomScaleNormal="50" zoomScaleSheetLayoutView="80" workbookViewId="0"/>
  </sheetViews>
  <sheetFormatPr defaultRowHeight="15"/>
  <cols>
    <col min="2" max="2" width="30.7109375" customWidth="1"/>
    <col min="5" max="5" width="11.5703125" customWidth="1"/>
    <col min="13" max="13" width="11.5703125" customWidth="1"/>
  </cols>
  <sheetData>
    <row r="1" spans="1:19" ht="15.75">
      <c r="R1" s="4" t="s">
        <v>103</v>
      </c>
    </row>
    <row r="2" spans="1:19" ht="15.75">
      <c r="R2" s="4" t="s">
        <v>46</v>
      </c>
    </row>
    <row r="3" spans="1:19" ht="15.75">
      <c r="R3" s="4" t="s">
        <v>47</v>
      </c>
    </row>
    <row r="5" spans="1:19" s="34" customFormat="1" ht="36.75" customHeight="1">
      <c r="A5" s="231" t="s">
        <v>160</v>
      </c>
      <c r="B5" s="231"/>
      <c r="C5" s="231"/>
      <c r="D5" s="231"/>
      <c r="E5" s="231"/>
      <c r="F5" s="231"/>
      <c r="G5" s="231"/>
      <c r="H5" s="231"/>
      <c r="I5" s="231"/>
      <c r="J5" s="231"/>
      <c r="K5" s="231"/>
      <c r="L5" s="231"/>
      <c r="M5" s="231"/>
      <c r="N5" s="231"/>
      <c r="O5" s="231"/>
      <c r="P5" s="231"/>
      <c r="Q5" s="231"/>
      <c r="R5" s="231"/>
      <c r="S5" s="33"/>
    </row>
    <row r="6" spans="1:19" ht="16.5" thickBot="1">
      <c r="R6" s="35" t="s">
        <v>15</v>
      </c>
    </row>
    <row r="7" spans="1:19" ht="15.75" customHeight="1">
      <c r="A7" s="232" t="s">
        <v>104</v>
      </c>
      <c r="B7" s="235" t="s">
        <v>105</v>
      </c>
      <c r="C7" s="238" t="s">
        <v>161</v>
      </c>
      <c r="D7" s="239"/>
      <c r="E7" s="239"/>
      <c r="F7" s="239"/>
      <c r="G7" s="239"/>
      <c r="H7" s="239"/>
      <c r="I7" s="239"/>
      <c r="J7" s="235"/>
      <c r="K7" s="240" t="s">
        <v>162</v>
      </c>
      <c r="L7" s="239"/>
      <c r="M7" s="239"/>
      <c r="N7" s="239"/>
      <c r="O7" s="239"/>
      <c r="P7" s="239"/>
      <c r="Q7" s="239"/>
      <c r="R7" s="235"/>
    </row>
    <row r="8" spans="1:19" ht="15.75" customHeight="1">
      <c r="A8" s="233"/>
      <c r="B8" s="236"/>
      <c r="C8" s="241" t="s">
        <v>106</v>
      </c>
      <c r="D8" s="243" t="s">
        <v>107</v>
      </c>
      <c r="E8" s="243"/>
      <c r="F8" s="243"/>
      <c r="G8" s="243"/>
      <c r="H8" s="243"/>
      <c r="I8" s="243"/>
      <c r="J8" s="244"/>
      <c r="K8" s="245" t="s">
        <v>106</v>
      </c>
      <c r="L8" s="243" t="s">
        <v>107</v>
      </c>
      <c r="M8" s="243"/>
      <c r="N8" s="243"/>
      <c r="O8" s="243"/>
      <c r="P8" s="243"/>
      <c r="Q8" s="243"/>
      <c r="R8" s="244"/>
    </row>
    <row r="9" spans="1:19" ht="15.75" customHeight="1">
      <c r="A9" s="233"/>
      <c r="B9" s="236"/>
      <c r="C9" s="241"/>
      <c r="D9" s="243" t="s">
        <v>108</v>
      </c>
      <c r="E9" s="243" t="s">
        <v>109</v>
      </c>
      <c r="F9" s="243" t="s">
        <v>107</v>
      </c>
      <c r="G9" s="243"/>
      <c r="H9" s="243"/>
      <c r="I9" s="243"/>
      <c r="J9" s="244"/>
      <c r="K9" s="245"/>
      <c r="L9" s="243" t="s">
        <v>108</v>
      </c>
      <c r="M9" s="243" t="s">
        <v>109</v>
      </c>
      <c r="N9" s="243" t="s">
        <v>107</v>
      </c>
      <c r="O9" s="243"/>
      <c r="P9" s="243"/>
      <c r="Q9" s="243"/>
      <c r="R9" s="244"/>
    </row>
    <row r="10" spans="1:19" ht="95.25" thickBot="1">
      <c r="A10" s="234"/>
      <c r="B10" s="237"/>
      <c r="C10" s="242"/>
      <c r="D10" s="247"/>
      <c r="E10" s="247"/>
      <c r="F10" s="6" t="s">
        <v>110</v>
      </c>
      <c r="G10" s="6" t="s">
        <v>111</v>
      </c>
      <c r="H10" s="6" t="s">
        <v>112</v>
      </c>
      <c r="I10" s="6" t="s">
        <v>113</v>
      </c>
      <c r="J10" s="36" t="s">
        <v>114</v>
      </c>
      <c r="K10" s="246"/>
      <c r="L10" s="247"/>
      <c r="M10" s="247"/>
      <c r="N10" s="6" t="s">
        <v>110</v>
      </c>
      <c r="O10" s="6" t="s">
        <v>111</v>
      </c>
      <c r="P10" s="6" t="s">
        <v>112</v>
      </c>
      <c r="Q10" s="6" t="s">
        <v>113</v>
      </c>
      <c r="R10" s="36" t="s">
        <v>114</v>
      </c>
    </row>
    <row r="11" spans="1:19" ht="16.5" thickBot="1">
      <c r="A11" s="37">
        <v>1</v>
      </c>
      <c r="B11" s="38">
        <v>2</v>
      </c>
      <c r="C11" s="37">
        <v>3</v>
      </c>
      <c r="D11" s="39">
        <v>4</v>
      </c>
      <c r="E11" s="39">
        <v>5</v>
      </c>
      <c r="F11" s="39">
        <v>6</v>
      </c>
      <c r="G11" s="39">
        <v>7</v>
      </c>
      <c r="H11" s="39">
        <v>8</v>
      </c>
      <c r="I11" s="39">
        <v>9</v>
      </c>
      <c r="J11" s="38">
        <v>10</v>
      </c>
      <c r="K11" s="40">
        <v>11</v>
      </c>
      <c r="L11" s="39">
        <v>12</v>
      </c>
      <c r="M11" s="39">
        <v>13</v>
      </c>
      <c r="N11" s="39">
        <v>14</v>
      </c>
      <c r="O11" s="39">
        <v>15</v>
      </c>
      <c r="P11" s="39">
        <v>16</v>
      </c>
      <c r="Q11" s="39">
        <v>17</v>
      </c>
      <c r="R11" s="38">
        <v>18</v>
      </c>
    </row>
    <row r="12" spans="1:19" ht="78.75">
      <c r="A12" s="41">
        <v>1</v>
      </c>
      <c r="B12" s="42" t="s">
        <v>115</v>
      </c>
      <c r="C12" s="98"/>
      <c r="D12" s="99"/>
      <c r="E12" s="99"/>
      <c r="F12" s="99"/>
      <c r="G12" s="99"/>
      <c r="H12" s="99"/>
      <c r="I12" s="99"/>
      <c r="J12" s="100"/>
      <c r="K12" s="98"/>
      <c r="L12" s="99"/>
      <c r="M12" s="99"/>
      <c r="N12" s="99"/>
      <c r="O12" s="99"/>
      <c r="P12" s="99"/>
      <c r="Q12" s="99"/>
      <c r="R12" s="100"/>
    </row>
    <row r="13" spans="1:19" ht="15.75">
      <c r="A13" s="43"/>
      <c r="B13" s="44" t="s">
        <v>116</v>
      </c>
      <c r="C13" s="101"/>
      <c r="D13" s="102"/>
      <c r="E13" s="102"/>
      <c r="F13" s="102"/>
      <c r="G13" s="102"/>
      <c r="H13" s="102"/>
      <c r="I13" s="102"/>
      <c r="J13" s="103"/>
      <c r="K13" s="101"/>
      <c r="L13" s="102"/>
      <c r="M13" s="102"/>
      <c r="N13" s="102"/>
      <c r="O13" s="102"/>
      <c r="P13" s="102"/>
      <c r="Q13" s="102"/>
      <c r="R13" s="103"/>
    </row>
    <row r="14" spans="1:19" ht="15.75">
      <c r="A14" s="12" t="s">
        <v>11</v>
      </c>
      <c r="B14" s="46" t="s">
        <v>117</v>
      </c>
      <c r="C14" s="101"/>
      <c r="D14" s="102"/>
      <c r="E14" s="102"/>
      <c r="F14" s="102"/>
      <c r="G14" s="102"/>
      <c r="H14" s="102"/>
      <c r="I14" s="102"/>
      <c r="J14" s="103"/>
      <c r="K14" s="101"/>
      <c r="L14" s="102"/>
      <c r="M14" s="102"/>
      <c r="N14" s="102"/>
      <c r="O14" s="102"/>
      <c r="P14" s="102"/>
      <c r="Q14" s="102"/>
      <c r="R14" s="103"/>
    </row>
    <row r="15" spans="1:19" ht="15.75">
      <c r="A15" s="12" t="s">
        <v>118</v>
      </c>
      <c r="B15" s="46" t="s">
        <v>119</v>
      </c>
      <c r="C15" s="101"/>
      <c r="D15" s="102"/>
      <c r="E15" s="102"/>
      <c r="F15" s="102"/>
      <c r="G15" s="102"/>
      <c r="H15" s="102"/>
      <c r="I15" s="102"/>
      <c r="J15" s="103"/>
      <c r="K15" s="101"/>
      <c r="L15" s="102"/>
      <c r="M15" s="102"/>
      <c r="N15" s="102"/>
      <c r="O15" s="102"/>
      <c r="P15" s="102"/>
      <c r="Q15" s="102"/>
      <c r="R15" s="103"/>
    </row>
    <row r="16" spans="1:19" ht="15.75">
      <c r="A16" s="12" t="s">
        <v>120</v>
      </c>
      <c r="B16" s="46" t="s">
        <v>121</v>
      </c>
      <c r="C16" s="101"/>
      <c r="D16" s="102"/>
      <c r="E16" s="102"/>
      <c r="F16" s="102"/>
      <c r="G16" s="102"/>
      <c r="H16" s="102"/>
      <c r="I16" s="102"/>
      <c r="J16" s="103"/>
      <c r="K16" s="101"/>
      <c r="L16" s="102"/>
      <c r="M16" s="102"/>
      <c r="N16" s="102"/>
      <c r="O16" s="102"/>
      <c r="P16" s="102"/>
      <c r="Q16" s="102"/>
      <c r="R16" s="103"/>
    </row>
    <row r="17" spans="1:18" ht="15.75">
      <c r="A17" s="12" t="s">
        <v>122</v>
      </c>
      <c r="B17" s="46" t="s">
        <v>123</v>
      </c>
      <c r="C17" s="101"/>
      <c r="D17" s="102"/>
      <c r="E17" s="102"/>
      <c r="F17" s="102"/>
      <c r="G17" s="102"/>
      <c r="H17" s="102"/>
      <c r="I17" s="102"/>
      <c r="J17" s="103"/>
      <c r="K17" s="101"/>
      <c r="L17" s="102"/>
      <c r="M17" s="102"/>
      <c r="N17" s="102"/>
      <c r="O17" s="102"/>
      <c r="P17" s="102"/>
      <c r="Q17" s="102"/>
      <c r="R17" s="103"/>
    </row>
    <row r="18" spans="1:18" ht="15.75">
      <c r="A18" s="43">
        <v>2</v>
      </c>
      <c r="B18" s="47" t="s">
        <v>124</v>
      </c>
      <c r="C18" s="101">
        <v>437.24799999999999</v>
      </c>
      <c r="D18" s="102">
        <v>437.24799999999999</v>
      </c>
      <c r="E18" s="102"/>
      <c r="F18" s="102"/>
      <c r="G18" s="102"/>
      <c r="H18" s="102"/>
      <c r="I18" s="102"/>
      <c r="J18" s="103"/>
      <c r="K18" s="101">
        <v>493.61500000000001</v>
      </c>
      <c r="L18" s="102">
        <v>493.61500000000001</v>
      </c>
      <c r="M18" s="102"/>
      <c r="N18" s="102"/>
      <c r="O18" s="102"/>
      <c r="P18" s="102"/>
      <c r="Q18" s="102"/>
      <c r="R18" s="103"/>
    </row>
    <row r="19" spans="1:18" ht="15.75">
      <c r="A19" s="43"/>
      <c r="B19" s="47" t="s">
        <v>116</v>
      </c>
      <c r="C19" s="101"/>
      <c r="D19" s="102"/>
      <c r="E19" s="102"/>
      <c r="F19" s="102"/>
      <c r="G19" s="102"/>
      <c r="H19" s="102"/>
      <c r="I19" s="102"/>
      <c r="J19" s="103"/>
      <c r="K19" s="101"/>
      <c r="L19" s="102"/>
      <c r="M19" s="102"/>
      <c r="N19" s="102"/>
      <c r="O19" s="102"/>
      <c r="P19" s="102"/>
      <c r="Q19" s="102"/>
      <c r="R19" s="103"/>
    </row>
    <row r="20" spans="1:18" ht="15.75">
      <c r="A20" s="43"/>
      <c r="B20" s="47" t="s">
        <v>125</v>
      </c>
      <c r="C20" s="101"/>
      <c r="D20" s="102"/>
      <c r="E20" s="102"/>
      <c r="F20" s="102"/>
      <c r="G20" s="102"/>
      <c r="H20" s="102"/>
      <c r="I20" s="102"/>
      <c r="J20" s="103"/>
      <c r="K20" s="101"/>
      <c r="L20" s="102"/>
      <c r="M20" s="102"/>
      <c r="N20" s="102"/>
      <c r="O20" s="102"/>
      <c r="P20" s="102"/>
      <c r="Q20" s="102"/>
      <c r="R20" s="103"/>
    </row>
    <row r="21" spans="1:18" ht="31.5">
      <c r="A21" s="43">
        <v>3</v>
      </c>
      <c r="B21" s="48" t="s">
        <v>126</v>
      </c>
      <c r="C21" s="101"/>
      <c r="D21" s="102"/>
      <c r="E21" s="102"/>
      <c r="F21" s="102"/>
      <c r="G21" s="102"/>
      <c r="H21" s="102"/>
      <c r="I21" s="102"/>
      <c r="J21" s="103"/>
      <c r="K21" s="101"/>
      <c r="L21" s="102"/>
      <c r="M21" s="102"/>
      <c r="N21" s="102"/>
      <c r="O21" s="102"/>
      <c r="P21" s="102"/>
      <c r="Q21" s="102"/>
      <c r="R21" s="103"/>
    </row>
    <row r="22" spans="1:18" ht="47.25">
      <c r="A22" s="43">
        <v>4</v>
      </c>
      <c r="B22" s="48" t="s">
        <v>127</v>
      </c>
      <c r="C22" s="101">
        <v>437.24799999999999</v>
      </c>
      <c r="D22" s="102">
        <v>437.24799999999999</v>
      </c>
      <c r="E22" s="102"/>
      <c r="F22" s="102"/>
      <c r="G22" s="102"/>
      <c r="H22" s="102"/>
      <c r="I22" s="102"/>
      <c r="J22" s="103"/>
      <c r="K22" s="101">
        <v>493.61500000000001</v>
      </c>
      <c r="L22" s="102">
        <v>493.61500000000001</v>
      </c>
      <c r="M22" s="102"/>
      <c r="N22" s="102"/>
      <c r="O22" s="102"/>
      <c r="P22" s="102"/>
      <c r="Q22" s="102"/>
      <c r="R22" s="103"/>
    </row>
    <row r="23" spans="1:18" ht="47.25">
      <c r="A23" s="43">
        <v>5</v>
      </c>
      <c r="B23" s="48" t="s">
        <v>128</v>
      </c>
      <c r="C23" s="101">
        <v>55.740000000000009</v>
      </c>
      <c r="D23" s="102">
        <v>55.740000000000009</v>
      </c>
      <c r="E23" s="102"/>
      <c r="F23" s="102"/>
      <c r="G23" s="102"/>
      <c r="H23" s="102"/>
      <c r="I23" s="102"/>
      <c r="J23" s="103"/>
      <c r="K23" s="101">
        <v>85.095999999999989</v>
      </c>
      <c r="L23" s="102">
        <v>85.095999999999989</v>
      </c>
      <c r="M23" s="102"/>
      <c r="N23" s="102"/>
      <c r="O23" s="102"/>
      <c r="P23" s="102"/>
      <c r="Q23" s="102"/>
      <c r="R23" s="103"/>
    </row>
    <row r="24" spans="1:18" ht="15.75">
      <c r="A24" s="43"/>
      <c r="B24" s="45" t="s">
        <v>116</v>
      </c>
      <c r="C24" s="101"/>
      <c r="D24" s="102"/>
      <c r="E24" s="102"/>
      <c r="F24" s="102"/>
      <c r="G24" s="102"/>
      <c r="H24" s="102"/>
      <c r="I24" s="102"/>
      <c r="J24" s="103"/>
      <c r="K24" s="101"/>
      <c r="L24" s="102"/>
      <c r="M24" s="102"/>
      <c r="N24" s="102"/>
      <c r="O24" s="102"/>
      <c r="P24" s="102"/>
      <c r="Q24" s="102"/>
      <c r="R24" s="103"/>
    </row>
    <row r="25" spans="1:18" ht="15.75">
      <c r="A25" s="49" t="s">
        <v>35</v>
      </c>
      <c r="B25" s="50" t="s">
        <v>129</v>
      </c>
      <c r="C25" s="104">
        <v>51.280800000000006</v>
      </c>
      <c r="D25" s="105">
        <v>51.280800000000006</v>
      </c>
      <c r="E25" s="105"/>
      <c r="F25" s="105"/>
      <c r="G25" s="105"/>
      <c r="H25" s="105"/>
      <c r="I25" s="105"/>
      <c r="J25" s="106"/>
      <c r="K25" s="104">
        <v>78.209999999999994</v>
      </c>
      <c r="L25" s="105">
        <v>78.209999999999994</v>
      </c>
      <c r="M25" s="105"/>
      <c r="N25" s="105"/>
      <c r="O25" s="105"/>
      <c r="P25" s="105"/>
      <c r="Q25" s="105"/>
      <c r="R25" s="106"/>
    </row>
    <row r="26" spans="1:18" ht="15.75">
      <c r="A26" s="49" t="s">
        <v>40</v>
      </c>
      <c r="B26" s="51" t="s">
        <v>130</v>
      </c>
      <c r="C26" s="104">
        <v>4.4592000000000001</v>
      </c>
      <c r="D26" s="105">
        <v>4.4592000000000001</v>
      </c>
      <c r="E26" s="105"/>
      <c r="F26" s="105"/>
      <c r="G26" s="105"/>
      <c r="H26" s="105"/>
      <c r="I26" s="105"/>
      <c r="J26" s="106"/>
      <c r="K26" s="104">
        <v>6.8860000000000001</v>
      </c>
      <c r="L26" s="105">
        <v>6.8860000000000001</v>
      </c>
      <c r="M26" s="105"/>
      <c r="N26" s="105"/>
      <c r="O26" s="105"/>
      <c r="P26" s="105"/>
      <c r="Q26" s="105"/>
      <c r="R26" s="106"/>
    </row>
    <row r="27" spans="1:18" ht="63">
      <c r="A27" s="12" t="s">
        <v>131</v>
      </c>
      <c r="B27" s="52" t="s">
        <v>132</v>
      </c>
      <c r="C27" s="101">
        <v>12.74791422716628</v>
      </c>
      <c r="D27" s="102">
        <v>12.74791422716628</v>
      </c>
      <c r="E27" s="102"/>
      <c r="F27" s="102"/>
      <c r="G27" s="102"/>
      <c r="H27" s="102"/>
      <c r="I27" s="102"/>
      <c r="J27" s="103"/>
      <c r="K27" s="101">
        <v>17.239346454220392</v>
      </c>
      <c r="L27" s="102">
        <v>17.239346454220392</v>
      </c>
      <c r="M27" s="102"/>
      <c r="N27" s="102"/>
      <c r="O27" s="102"/>
      <c r="P27" s="102"/>
      <c r="Q27" s="102"/>
      <c r="R27" s="103"/>
    </row>
    <row r="28" spans="1:18" ht="63.75" thickBot="1">
      <c r="A28" s="53">
        <v>6</v>
      </c>
      <c r="B28" s="54" t="s">
        <v>133</v>
      </c>
      <c r="C28" s="107">
        <v>381.50799999999998</v>
      </c>
      <c r="D28" s="108">
        <v>381.50799999999998</v>
      </c>
      <c r="E28" s="108"/>
      <c r="F28" s="108"/>
      <c r="G28" s="108"/>
      <c r="H28" s="108"/>
      <c r="I28" s="108"/>
      <c r="J28" s="109"/>
      <c r="K28" s="107">
        <v>408.51900000000001</v>
      </c>
      <c r="L28" s="108">
        <v>408.51900000000001</v>
      </c>
      <c r="M28" s="108"/>
      <c r="N28" s="108"/>
      <c r="O28" s="108"/>
      <c r="P28" s="108"/>
      <c r="Q28" s="108"/>
      <c r="R28" s="109"/>
    </row>
    <row r="29" spans="1:18">
      <c r="B29" s="55"/>
    </row>
    <row r="30" spans="1:18" ht="152.25" customHeight="1">
      <c r="A30" s="229" t="s">
        <v>134</v>
      </c>
      <c r="B30" s="230"/>
      <c r="C30" s="230"/>
      <c r="D30" s="230"/>
      <c r="E30" s="230"/>
      <c r="F30" s="230"/>
      <c r="G30" s="230"/>
      <c r="H30" s="230"/>
      <c r="I30" s="230"/>
      <c r="J30" s="230"/>
      <c r="K30" s="230"/>
      <c r="L30" s="230"/>
      <c r="M30" s="230"/>
      <c r="N30" s="230"/>
      <c r="O30" s="230"/>
      <c r="P30" s="230"/>
      <c r="Q30" s="230"/>
      <c r="R30" s="230"/>
    </row>
    <row r="31" spans="1:18">
      <c r="A31" s="56"/>
      <c r="B31" s="55"/>
    </row>
    <row r="32" spans="1:18" s="29" customFormat="1" ht="18.75">
      <c r="B32" s="28"/>
      <c r="D32" s="28"/>
      <c r="P32" s="30"/>
    </row>
    <row r="33" spans="1:2">
      <c r="A33" s="56"/>
      <c r="B33" s="55"/>
    </row>
    <row r="34" spans="1:2">
      <c r="A34" s="56"/>
    </row>
    <row r="35" spans="1:2">
      <c r="A35" s="56"/>
    </row>
  </sheetData>
  <mergeCells count="16">
    <mergeCell ref="A30:R30"/>
    <mergeCell ref="A5:R5"/>
    <mergeCell ref="A7:A10"/>
    <mergeCell ref="B7:B10"/>
    <mergeCell ref="C7:J7"/>
    <mergeCell ref="K7:R7"/>
    <mergeCell ref="C8:C10"/>
    <mergeCell ref="D8:J8"/>
    <mergeCell ref="K8:K10"/>
    <mergeCell ref="L8:R8"/>
    <mergeCell ref="D9:D10"/>
    <mergeCell ref="E9:E10"/>
    <mergeCell ref="F9:J9"/>
    <mergeCell ref="L9:L10"/>
    <mergeCell ref="M9:M10"/>
    <mergeCell ref="N9:R9"/>
  </mergeCells>
  <pageMargins left="1.48" right="0.70866141732283472" top="0.32" bottom="0.32" header="0.31496062992125984" footer="0.31496062992125984"/>
  <pageSetup paperSize="9" scale="5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H33"/>
  <sheetViews>
    <sheetView showGridLines="0" zoomScale="80" zoomScaleNormal="80" zoomScaleSheetLayoutView="80" workbookViewId="0"/>
  </sheetViews>
  <sheetFormatPr defaultRowHeight="15"/>
  <cols>
    <col min="1" max="1" width="4.5703125" customWidth="1"/>
    <col min="2" max="2" width="34" customWidth="1"/>
    <col min="3" max="4" width="11.5703125" customWidth="1"/>
    <col min="5" max="5" width="12.42578125" customWidth="1"/>
    <col min="6" max="6" width="11" customWidth="1"/>
    <col min="7" max="8" width="13" customWidth="1"/>
  </cols>
  <sheetData>
    <row r="1" spans="1:8" ht="15.75">
      <c r="A1" s="57"/>
      <c r="H1" s="4" t="s">
        <v>135</v>
      </c>
    </row>
    <row r="2" spans="1:8" ht="15.75">
      <c r="A2" s="57"/>
      <c r="H2" s="4" t="s">
        <v>46</v>
      </c>
    </row>
    <row r="3" spans="1:8" ht="15.75">
      <c r="A3" s="57"/>
      <c r="H3" s="4" t="s">
        <v>47</v>
      </c>
    </row>
    <row r="5" spans="1:8" ht="15.75">
      <c r="A5" s="248" t="s">
        <v>154</v>
      </c>
      <c r="B5" s="248"/>
      <c r="C5" s="248"/>
      <c r="D5" s="248"/>
      <c r="E5" s="248"/>
      <c r="F5" s="248"/>
      <c r="G5" s="248"/>
      <c r="H5" s="248"/>
    </row>
    <row r="6" spans="1:8" ht="15.75">
      <c r="A6" s="248" t="s">
        <v>181</v>
      </c>
      <c r="B6" s="248"/>
      <c r="C6" s="248"/>
      <c r="D6" s="248"/>
      <c r="E6" s="248"/>
      <c r="F6" s="248"/>
      <c r="G6" s="248"/>
      <c r="H6" s="248"/>
    </row>
    <row r="7" spans="1:8" ht="16.5" thickBot="1">
      <c r="H7" s="35" t="s">
        <v>136</v>
      </c>
    </row>
    <row r="8" spans="1:8" ht="15.75">
      <c r="A8" s="232" t="s">
        <v>3</v>
      </c>
      <c r="B8" s="250"/>
      <c r="C8" s="232" t="s">
        <v>161</v>
      </c>
      <c r="D8" s="253"/>
      <c r="E8" s="254"/>
      <c r="F8" s="255" t="s">
        <v>162</v>
      </c>
      <c r="G8" s="253"/>
      <c r="H8" s="254"/>
    </row>
    <row r="9" spans="1:8" ht="15.75">
      <c r="A9" s="241"/>
      <c r="B9" s="251"/>
      <c r="C9" s="241" t="s">
        <v>106</v>
      </c>
      <c r="D9" s="243" t="s">
        <v>137</v>
      </c>
      <c r="E9" s="244"/>
      <c r="F9" s="245" t="s">
        <v>106</v>
      </c>
      <c r="G9" s="243" t="s">
        <v>137</v>
      </c>
      <c r="H9" s="244"/>
    </row>
    <row r="10" spans="1:8" ht="16.5" thickBot="1">
      <c r="A10" s="249"/>
      <c r="B10" s="252"/>
      <c r="C10" s="249"/>
      <c r="D10" s="58" t="s">
        <v>138</v>
      </c>
      <c r="E10" s="59" t="s">
        <v>139</v>
      </c>
      <c r="F10" s="256"/>
      <c r="G10" s="58" t="s">
        <v>138</v>
      </c>
      <c r="H10" s="59" t="s">
        <v>139</v>
      </c>
    </row>
    <row r="11" spans="1:8" ht="16.5" thickBot="1">
      <c r="A11" s="37">
        <v>1</v>
      </c>
      <c r="B11" s="60">
        <v>2</v>
      </c>
      <c r="C11" s="37">
        <v>3</v>
      </c>
      <c r="D11" s="39">
        <v>4</v>
      </c>
      <c r="E11" s="38">
        <v>5</v>
      </c>
      <c r="F11" s="40">
        <v>6</v>
      </c>
      <c r="G11" s="39">
        <v>7</v>
      </c>
      <c r="H11" s="38">
        <v>8</v>
      </c>
    </row>
    <row r="12" spans="1:8" ht="47.25">
      <c r="A12" s="41">
        <v>1</v>
      </c>
      <c r="B12" s="61" t="s">
        <v>140</v>
      </c>
      <c r="C12" s="110"/>
      <c r="D12" s="111"/>
      <c r="E12" s="112"/>
      <c r="F12" s="113"/>
      <c r="G12" s="111"/>
      <c r="H12" s="112"/>
    </row>
    <row r="13" spans="1:8" ht="15.75">
      <c r="A13" s="43"/>
      <c r="B13" s="62" t="s">
        <v>116</v>
      </c>
      <c r="C13" s="101"/>
      <c r="D13" s="102"/>
      <c r="E13" s="103"/>
      <c r="F13" s="114"/>
      <c r="G13" s="102"/>
      <c r="H13" s="103"/>
    </row>
    <row r="14" spans="1:8" ht="15.75">
      <c r="A14" s="43"/>
      <c r="B14" s="62" t="s">
        <v>141</v>
      </c>
      <c r="C14" s="101"/>
      <c r="D14" s="102"/>
      <c r="E14" s="103"/>
      <c r="F14" s="114"/>
      <c r="G14" s="102"/>
      <c r="H14" s="103"/>
    </row>
    <row r="15" spans="1:8" ht="15.75">
      <c r="A15" s="43"/>
      <c r="B15" s="62" t="s">
        <v>142</v>
      </c>
      <c r="C15" s="101"/>
      <c r="D15" s="102"/>
      <c r="E15" s="103"/>
      <c r="F15" s="114"/>
      <c r="G15" s="102"/>
      <c r="H15" s="103"/>
    </row>
    <row r="16" spans="1:8" ht="15.75">
      <c r="A16" s="43"/>
      <c r="B16" s="62" t="s">
        <v>143</v>
      </c>
      <c r="C16" s="101"/>
      <c r="D16" s="102"/>
      <c r="E16" s="103"/>
      <c r="F16" s="114"/>
      <c r="G16" s="102"/>
      <c r="H16" s="103"/>
    </row>
    <row r="17" spans="1:8" ht="15.75">
      <c r="A17" s="43"/>
      <c r="B17" s="62" t="s">
        <v>144</v>
      </c>
      <c r="C17" s="101"/>
      <c r="D17" s="102"/>
      <c r="E17" s="103"/>
      <c r="F17" s="114"/>
      <c r="G17" s="102"/>
      <c r="H17" s="103"/>
    </row>
    <row r="18" spans="1:8" ht="15.75">
      <c r="A18" s="43">
        <v>2</v>
      </c>
      <c r="B18" s="64" t="s">
        <v>145</v>
      </c>
      <c r="C18" s="101">
        <v>1828.268</v>
      </c>
      <c r="D18" s="102">
        <v>1828.268</v>
      </c>
      <c r="E18" s="103"/>
      <c r="F18" s="114">
        <v>2871.663</v>
      </c>
      <c r="G18" s="102">
        <v>2871.663</v>
      </c>
      <c r="H18" s="103"/>
    </row>
    <row r="19" spans="1:8" ht="15.75">
      <c r="A19" s="43"/>
      <c r="B19" s="64" t="s">
        <v>116</v>
      </c>
      <c r="C19" s="101"/>
      <c r="D19" s="102"/>
      <c r="E19" s="103"/>
      <c r="F19" s="114"/>
      <c r="G19" s="102"/>
      <c r="H19" s="103"/>
    </row>
    <row r="20" spans="1:8" ht="15.75">
      <c r="A20" s="43"/>
      <c r="B20" s="64" t="s">
        <v>125</v>
      </c>
      <c r="C20" s="101"/>
      <c r="D20" s="102"/>
      <c r="E20" s="103"/>
      <c r="F20" s="114"/>
      <c r="G20" s="102"/>
      <c r="H20" s="103"/>
    </row>
    <row r="21" spans="1:8" ht="47.25">
      <c r="A21" s="43">
        <v>3</v>
      </c>
      <c r="B21" s="65" t="s">
        <v>146</v>
      </c>
      <c r="C21" s="101"/>
      <c r="D21" s="102"/>
      <c r="E21" s="103"/>
      <c r="F21" s="114"/>
      <c r="G21" s="102"/>
      <c r="H21" s="103"/>
    </row>
    <row r="22" spans="1:8" ht="47.25">
      <c r="A22" s="43">
        <v>4</v>
      </c>
      <c r="B22" s="65" t="s">
        <v>147</v>
      </c>
      <c r="C22" s="101">
        <v>1828.268</v>
      </c>
      <c r="D22" s="102">
        <v>1828.268</v>
      </c>
      <c r="E22" s="103"/>
      <c r="F22" s="114">
        <v>2871.663</v>
      </c>
      <c r="G22" s="102">
        <v>2871.663</v>
      </c>
      <c r="H22" s="103"/>
    </row>
    <row r="23" spans="1:8" ht="47.25">
      <c r="A23" s="43">
        <v>5</v>
      </c>
      <c r="B23" s="65" t="s">
        <v>148</v>
      </c>
      <c r="C23" s="101">
        <v>89.268000000000001</v>
      </c>
      <c r="D23" s="102">
        <v>89.268000000000001</v>
      </c>
      <c r="E23" s="103"/>
      <c r="F23" s="114">
        <v>128.45795000000001</v>
      </c>
      <c r="G23" s="102">
        <v>128.45795000000001</v>
      </c>
      <c r="H23" s="103"/>
    </row>
    <row r="24" spans="1:8" ht="47.25">
      <c r="A24" s="43">
        <v>6</v>
      </c>
      <c r="B24" s="65" t="s">
        <v>149</v>
      </c>
      <c r="C24" s="101"/>
      <c r="D24" s="102"/>
      <c r="E24" s="103"/>
      <c r="F24" s="114"/>
      <c r="G24" s="102"/>
      <c r="H24" s="103"/>
    </row>
    <row r="25" spans="1:8" ht="63.75" thickBot="1">
      <c r="A25" s="53">
        <v>7</v>
      </c>
      <c r="B25" s="66" t="s">
        <v>150</v>
      </c>
      <c r="C25" s="107">
        <v>1739</v>
      </c>
      <c r="D25" s="108">
        <v>1739</v>
      </c>
      <c r="E25" s="109"/>
      <c r="F25" s="115">
        <v>2743.20505</v>
      </c>
      <c r="G25" s="108">
        <v>2743.20505</v>
      </c>
      <c r="H25" s="109"/>
    </row>
    <row r="28" spans="1:8" ht="111.75" customHeight="1">
      <c r="A28" s="229" t="s">
        <v>151</v>
      </c>
      <c r="B28" s="229"/>
      <c r="C28" s="229"/>
      <c r="D28" s="229"/>
      <c r="E28" s="229"/>
      <c r="F28" s="229"/>
      <c r="G28" s="229"/>
      <c r="H28" s="229"/>
    </row>
    <row r="30" spans="1:8" s="67" customFormat="1" ht="18.75"/>
    <row r="33" spans="2:7" s="5" customFormat="1" ht="18.75">
      <c r="B33" s="28"/>
      <c r="C33" s="28"/>
      <c r="D33" s="29"/>
      <c r="E33" s="29"/>
      <c r="F33" s="29"/>
      <c r="G33" s="30"/>
    </row>
  </sheetData>
  <mergeCells count="11">
    <mergeCell ref="A28:H28"/>
    <mergeCell ref="A5:H5"/>
    <mergeCell ref="A6:H6"/>
    <mergeCell ref="A8:A10"/>
    <mergeCell ref="B8:B10"/>
    <mergeCell ref="C8:E8"/>
    <mergeCell ref="F8:H8"/>
    <mergeCell ref="C9:C10"/>
    <mergeCell ref="D9:E9"/>
    <mergeCell ref="F9:F10"/>
    <mergeCell ref="G9:H9"/>
  </mergeCells>
  <pageMargins left="0.7" right="0.7" top="0.75" bottom="0.75" header="0.3" footer="0.3"/>
  <pageSetup paperSize="9" scale="7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D88"/>
  <sheetViews>
    <sheetView showGridLines="0" zoomScale="60" zoomScaleNormal="60" workbookViewId="0"/>
  </sheetViews>
  <sheetFormatPr defaultRowHeight="15.75"/>
  <cols>
    <col min="1" max="1" width="9.140625" style="20"/>
    <col min="2" max="2" width="80.28515625" style="20" customWidth="1"/>
    <col min="3" max="3" width="21.7109375" style="21" customWidth="1"/>
    <col min="4" max="4" width="28.28515625" style="24" customWidth="1"/>
    <col min="5" max="16384" width="9.140625" style="23"/>
  </cols>
  <sheetData>
    <row r="1" spans="1:4">
      <c r="A1" s="19"/>
      <c r="D1" s="22" t="s">
        <v>45</v>
      </c>
    </row>
    <row r="2" spans="1:4">
      <c r="A2" s="19"/>
      <c r="D2" s="22" t="s">
        <v>46</v>
      </c>
    </row>
    <row r="3" spans="1:4">
      <c r="A3" s="19"/>
      <c r="D3" s="22" t="s">
        <v>47</v>
      </c>
    </row>
    <row r="5" spans="1:4" s="25" customFormat="1" ht="36.75" customHeight="1">
      <c r="A5" s="257" t="s">
        <v>155</v>
      </c>
      <c r="B5" s="257"/>
      <c r="C5" s="257"/>
      <c r="D5" s="257"/>
    </row>
    <row r="6" spans="1:4" ht="16.5" thickBot="1">
      <c r="D6" s="22" t="s">
        <v>9</v>
      </c>
    </row>
    <row r="7" spans="1:4" s="69" customFormat="1" ht="36.75" customHeight="1" thickBot="1">
      <c r="A7" s="116" t="s">
        <v>3</v>
      </c>
      <c r="B7" s="117" t="s">
        <v>4</v>
      </c>
      <c r="C7" s="117" t="s">
        <v>182</v>
      </c>
      <c r="D7" s="118" t="s">
        <v>183</v>
      </c>
    </row>
    <row r="8" spans="1:4" ht="48" thickBot="1">
      <c r="A8" s="119" t="s">
        <v>48</v>
      </c>
      <c r="B8" s="120" t="s">
        <v>184</v>
      </c>
      <c r="C8" s="121">
        <f>C9+C10+C11+C14+C15+C16+C17+C18+C19+C22+C23+C24+C30+C31+C37+C38+C39+C40</f>
        <v>213481.36</v>
      </c>
      <c r="D8" s="122">
        <f>D9+D10+D11+D14+D15+D16+D17+D18+D19+D22+D23+D24+D30+D31+D37+D38+D39+D40</f>
        <v>440840.77601091273</v>
      </c>
    </row>
    <row r="9" spans="1:4" ht="35.25" customHeight="1">
      <c r="A9" s="7"/>
      <c r="B9" s="123" t="s">
        <v>49</v>
      </c>
      <c r="C9" s="75">
        <v>13380.96</v>
      </c>
      <c r="D9" s="124">
        <f>'[67]Сырье и материалы'!$C$10</f>
        <v>26625.903586477722</v>
      </c>
    </row>
    <row r="10" spans="1:4">
      <c r="A10" s="12"/>
      <c r="B10" s="125" t="s">
        <v>50</v>
      </c>
      <c r="C10" s="76">
        <f>0</f>
        <v>0</v>
      </c>
      <c r="D10" s="126">
        <v>0</v>
      </c>
    </row>
    <row r="11" spans="1:4" ht="15.75" customHeight="1">
      <c r="A11" s="12"/>
      <c r="B11" s="125" t="s">
        <v>51</v>
      </c>
      <c r="C11" s="76">
        <v>57009.2</v>
      </c>
      <c r="D11" s="126">
        <f>'[67]Пр.покупаемые эн.ресурсы'!$C$7</f>
        <v>84565.183193619261</v>
      </c>
    </row>
    <row r="12" spans="1:4" ht="15.75" hidden="1" customHeight="1">
      <c r="A12" s="12"/>
      <c r="B12" s="127" t="s">
        <v>185</v>
      </c>
      <c r="C12" s="76">
        <v>0</v>
      </c>
      <c r="D12" s="126">
        <f>'[68]Приложение 4.7'!J19</f>
        <v>0</v>
      </c>
    </row>
    <row r="13" spans="1:4" hidden="1">
      <c r="A13" s="12"/>
      <c r="B13" s="127" t="s">
        <v>52</v>
      </c>
      <c r="C13" s="76">
        <v>0</v>
      </c>
      <c r="D13" s="126">
        <f>'[67]Компенсация потерь ГКАЛ СГ'!H14/1000</f>
        <v>0</v>
      </c>
    </row>
    <row r="14" spans="1:4" hidden="1">
      <c r="A14" s="12"/>
      <c r="B14" s="125" t="s">
        <v>53</v>
      </c>
      <c r="C14" s="76">
        <v>0</v>
      </c>
      <c r="D14" s="126">
        <v>0</v>
      </c>
    </row>
    <row r="15" spans="1:4">
      <c r="A15" s="12"/>
      <c r="B15" s="125" t="s">
        <v>54</v>
      </c>
      <c r="C15" s="76">
        <v>2207.14</v>
      </c>
      <c r="D15" s="126">
        <f>'[67]Пр.покупаемые эн.ресурсы'!$C$8</f>
        <v>2235.1606172797947</v>
      </c>
    </row>
    <row r="16" spans="1:4" ht="31.5">
      <c r="A16" s="12"/>
      <c r="B16" s="125" t="s">
        <v>186</v>
      </c>
      <c r="C16" s="76">
        <v>0</v>
      </c>
      <c r="D16" s="128">
        <v>0</v>
      </c>
    </row>
    <row r="17" spans="1:4">
      <c r="A17" s="12"/>
      <c r="B17" s="129" t="s">
        <v>55</v>
      </c>
      <c r="C17" s="76">
        <v>28852.87</v>
      </c>
      <c r="D17" s="130">
        <f>'[68]Приложение 4.9'!E84</f>
        <v>0</v>
      </c>
    </row>
    <row r="18" spans="1:4">
      <c r="A18" s="12"/>
      <c r="B18" s="125" t="s">
        <v>56</v>
      </c>
      <c r="C18" s="76">
        <v>8713.57</v>
      </c>
      <c r="D18" s="130">
        <f>[68]соц.отчисл.!F10</f>
        <v>0</v>
      </c>
    </row>
    <row r="19" spans="1:4">
      <c r="A19" s="12"/>
      <c r="B19" s="125" t="s">
        <v>57</v>
      </c>
      <c r="C19" s="76">
        <v>48309.11</v>
      </c>
      <c r="D19" s="128">
        <f>'[67]Ремонтное обслуживание'!$C$9</f>
        <v>119062.3689440678</v>
      </c>
    </row>
    <row r="20" spans="1:4" hidden="1">
      <c r="A20" s="12"/>
      <c r="B20" s="127" t="s">
        <v>58</v>
      </c>
      <c r="C20" s="76">
        <v>0</v>
      </c>
      <c r="D20" s="126">
        <v>0</v>
      </c>
    </row>
    <row r="21" spans="1:4" ht="31.5" hidden="1">
      <c r="A21" s="12"/>
      <c r="B21" s="127" t="s">
        <v>187</v>
      </c>
      <c r="C21" s="76">
        <v>0</v>
      </c>
      <c r="D21" s="126"/>
    </row>
    <row r="22" spans="1:4" ht="31.5">
      <c r="A22" s="12"/>
      <c r="B22" s="125" t="s">
        <v>188</v>
      </c>
      <c r="C22" s="76">
        <v>0</v>
      </c>
      <c r="D22" s="126">
        <v>0</v>
      </c>
    </row>
    <row r="23" spans="1:4" ht="15.75" customHeight="1">
      <c r="A23" s="12"/>
      <c r="B23" s="125" t="s">
        <v>189</v>
      </c>
      <c r="C23" s="76">
        <v>13763.65</v>
      </c>
      <c r="D23" s="126">
        <f>'[67]Работы, услуги произв.характера'!$C$12</f>
        <v>65965.621880000006</v>
      </c>
    </row>
    <row r="24" spans="1:4" ht="70.5" customHeight="1">
      <c r="A24" s="12"/>
      <c r="B24" s="125" t="s">
        <v>190</v>
      </c>
      <c r="C24" s="76">
        <v>25010.41</v>
      </c>
      <c r="D24" s="126">
        <f>'[67]Опл услуг, вып по дог с орг-ми'!$C$16</f>
        <v>112322.34330946811</v>
      </c>
    </row>
    <row r="25" spans="1:4" ht="15.75" hidden="1" customHeight="1">
      <c r="A25" s="12"/>
      <c r="B25" s="127" t="s">
        <v>191</v>
      </c>
      <c r="C25" s="76">
        <v>0</v>
      </c>
      <c r="D25" s="126">
        <v>0</v>
      </c>
    </row>
    <row r="26" spans="1:4" ht="31.5" hidden="1">
      <c r="A26" s="12"/>
      <c r="B26" s="127" t="s">
        <v>192</v>
      </c>
      <c r="C26" s="76">
        <v>0</v>
      </c>
      <c r="D26" s="126">
        <v>0</v>
      </c>
    </row>
    <row r="27" spans="1:4" ht="15.75" hidden="1" customHeight="1">
      <c r="A27" s="12"/>
      <c r="B27" s="127" t="s">
        <v>193</v>
      </c>
      <c r="C27" s="76">
        <v>0</v>
      </c>
      <c r="D27" s="126">
        <f>E27</f>
        <v>0</v>
      </c>
    </row>
    <row r="28" spans="1:4" ht="15.75" hidden="1" customHeight="1">
      <c r="A28" s="12"/>
      <c r="B28" s="127" t="s">
        <v>59</v>
      </c>
      <c r="C28" s="76">
        <v>0</v>
      </c>
      <c r="D28" s="126"/>
    </row>
    <row r="29" spans="1:4" hidden="1">
      <c r="A29" s="12"/>
      <c r="B29" s="26" t="s">
        <v>194</v>
      </c>
      <c r="C29" s="76">
        <v>0</v>
      </c>
      <c r="D29" s="126">
        <v>0</v>
      </c>
    </row>
    <row r="30" spans="1:4" ht="15.75" customHeight="1">
      <c r="A30" s="12"/>
      <c r="B30" s="125" t="s">
        <v>60</v>
      </c>
      <c r="C30" s="76">
        <v>0</v>
      </c>
      <c r="D30" s="126">
        <v>0</v>
      </c>
    </row>
    <row r="31" spans="1:4" ht="15.75" customHeight="1">
      <c r="A31" s="12"/>
      <c r="B31" s="125" t="s">
        <v>195</v>
      </c>
      <c r="C31" s="76">
        <v>16234.45</v>
      </c>
      <c r="D31" s="128">
        <f>[67]Аренда!$C$9</f>
        <v>30064.194480000002</v>
      </c>
    </row>
    <row r="32" spans="1:4" ht="15.75" hidden="1" customHeight="1">
      <c r="A32" s="12"/>
      <c r="B32" s="131" t="s">
        <v>61</v>
      </c>
      <c r="C32" s="76">
        <v>0</v>
      </c>
      <c r="D32" s="126">
        <v>0</v>
      </c>
    </row>
    <row r="33" spans="1:4" ht="15.75" hidden="1" customHeight="1">
      <c r="A33" s="12"/>
      <c r="B33" s="131" t="s">
        <v>62</v>
      </c>
      <c r="C33" s="76">
        <v>0</v>
      </c>
      <c r="D33" s="126">
        <v>0</v>
      </c>
    </row>
    <row r="34" spans="1:4" ht="15.75" hidden="1" customHeight="1">
      <c r="A34" s="12"/>
      <c r="B34" s="131" t="s">
        <v>63</v>
      </c>
      <c r="C34" s="76">
        <v>0</v>
      </c>
      <c r="D34" s="126">
        <v>0</v>
      </c>
    </row>
    <row r="35" spans="1:4" hidden="1">
      <c r="A35" s="12"/>
      <c r="B35" s="131" t="s">
        <v>196</v>
      </c>
      <c r="C35" s="76">
        <v>0</v>
      </c>
      <c r="D35" s="126">
        <v>0</v>
      </c>
    </row>
    <row r="36" spans="1:4" hidden="1">
      <c r="A36" s="12"/>
      <c r="B36" s="131" t="s">
        <v>197</v>
      </c>
      <c r="C36" s="76">
        <v>0</v>
      </c>
      <c r="D36" s="126">
        <v>0</v>
      </c>
    </row>
    <row r="37" spans="1:4">
      <c r="A37" s="12"/>
      <c r="B37" s="125" t="s">
        <v>64</v>
      </c>
      <c r="C37" s="76">
        <v>0</v>
      </c>
      <c r="D37" s="126">
        <v>0</v>
      </c>
    </row>
    <row r="38" spans="1:4">
      <c r="A38" s="12"/>
      <c r="B38" s="125" t="s">
        <v>65</v>
      </c>
      <c r="C38" s="76">
        <v>0</v>
      </c>
      <c r="D38" s="126">
        <v>0</v>
      </c>
    </row>
    <row r="39" spans="1:4" ht="31.5">
      <c r="A39" s="12"/>
      <c r="B39" s="125" t="s">
        <v>66</v>
      </c>
      <c r="C39" s="76">
        <v>0</v>
      </c>
      <c r="D39" s="126">
        <f>C39</f>
        <v>0</v>
      </c>
    </row>
    <row r="40" spans="1:4" ht="31.5">
      <c r="A40" s="12"/>
      <c r="B40" s="125" t="s">
        <v>67</v>
      </c>
      <c r="C40" s="76">
        <f>C41+C42+C43+C44+C45</f>
        <v>0</v>
      </c>
      <c r="D40" s="126">
        <f>SUM(D41:D45)</f>
        <v>0</v>
      </c>
    </row>
    <row r="41" spans="1:4">
      <c r="A41" s="12"/>
      <c r="B41" s="132" t="s">
        <v>68</v>
      </c>
      <c r="C41" s="76">
        <v>0</v>
      </c>
      <c r="D41" s="126">
        <v>0</v>
      </c>
    </row>
    <row r="42" spans="1:4">
      <c r="A42" s="133"/>
      <c r="B42" s="132" t="s">
        <v>69</v>
      </c>
      <c r="C42" s="76">
        <v>0</v>
      </c>
      <c r="D42" s="126">
        <v>0</v>
      </c>
    </row>
    <row r="43" spans="1:4">
      <c r="A43" s="12"/>
      <c r="B43" s="132" t="s">
        <v>70</v>
      </c>
      <c r="C43" s="76">
        <v>0</v>
      </c>
      <c r="D43" s="126">
        <v>0</v>
      </c>
    </row>
    <row r="44" spans="1:4">
      <c r="A44" s="12"/>
      <c r="B44" s="132" t="s">
        <v>71</v>
      </c>
      <c r="C44" s="76">
        <v>0</v>
      </c>
      <c r="D44" s="126">
        <v>0</v>
      </c>
    </row>
    <row r="45" spans="1:4" ht="16.5" thickBot="1">
      <c r="A45" s="134"/>
      <c r="B45" s="135" t="s">
        <v>72</v>
      </c>
      <c r="C45" s="136">
        <v>0</v>
      </c>
      <c r="D45" s="137">
        <v>0</v>
      </c>
    </row>
    <row r="46" spans="1:4" ht="16.5" thickBot="1">
      <c r="A46" s="119" t="s">
        <v>73</v>
      </c>
      <c r="B46" s="138" t="s">
        <v>74</v>
      </c>
      <c r="C46" s="121">
        <f>C47+C48+C49+C50</f>
        <v>0</v>
      </c>
      <c r="D46" s="122">
        <f>D47+D48+D49+D50</f>
        <v>0</v>
      </c>
    </row>
    <row r="47" spans="1:4" ht="47.25">
      <c r="A47" s="41"/>
      <c r="B47" s="123" t="s">
        <v>198</v>
      </c>
      <c r="C47" s="75">
        <v>0</v>
      </c>
      <c r="D47" s="124">
        <v>0</v>
      </c>
    </row>
    <row r="48" spans="1:4">
      <c r="A48" s="80"/>
      <c r="B48" s="125" t="s">
        <v>75</v>
      </c>
      <c r="C48" s="76">
        <v>0</v>
      </c>
      <c r="D48" s="126">
        <v>0</v>
      </c>
    </row>
    <row r="49" spans="1:4" s="27" customFormat="1" ht="31.5">
      <c r="A49" s="133"/>
      <c r="B49" s="125" t="s">
        <v>76</v>
      </c>
      <c r="C49" s="76">
        <v>0</v>
      </c>
      <c r="D49" s="126">
        <v>0</v>
      </c>
    </row>
    <row r="50" spans="1:4">
      <c r="A50" s="80"/>
      <c r="B50" s="125" t="s">
        <v>77</v>
      </c>
      <c r="C50" s="76">
        <v>0</v>
      </c>
      <c r="D50" s="126">
        <v>0</v>
      </c>
    </row>
    <row r="51" spans="1:4">
      <c r="A51" s="80"/>
      <c r="B51" s="139" t="s">
        <v>78</v>
      </c>
      <c r="C51" s="76">
        <v>0</v>
      </c>
      <c r="D51" s="128">
        <v>0</v>
      </c>
    </row>
    <row r="52" spans="1:4" ht="16.5" thickBot="1">
      <c r="A52" s="140"/>
      <c r="B52" s="141" t="s">
        <v>79</v>
      </c>
      <c r="C52" s="136">
        <v>0</v>
      </c>
      <c r="D52" s="142">
        <v>15000</v>
      </c>
    </row>
    <row r="53" spans="1:4" ht="16.5" thickBot="1">
      <c r="A53" s="143" t="s">
        <v>80</v>
      </c>
      <c r="B53" s="144" t="s">
        <v>81</v>
      </c>
      <c r="C53" s="121">
        <f>C54+C55+C56+C57</f>
        <v>0</v>
      </c>
      <c r="D53" s="122">
        <f>D54+D55+D56+D57</f>
        <v>0</v>
      </c>
    </row>
    <row r="54" spans="1:4">
      <c r="A54" s="133"/>
      <c r="B54" s="145" t="s">
        <v>82</v>
      </c>
      <c r="C54" s="75">
        <v>0</v>
      </c>
      <c r="D54" s="124">
        <v>0</v>
      </c>
    </row>
    <row r="55" spans="1:4">
      <c r="A55" s="80"/>
      <c r="B55" s="146" t="s">
        <v>83</v>
      </c>
      <c r="C55" s="76">
        <v>0</v>
      </c>
      <c r="D55" s="126">
        <v>0</v>
      </c>
    </row>
    <row r="56" spans="1:4">
      <c r="A56" s="63"/>
      <c r="B56" s="146" t="s">
        <v>84</v>
      </c>
      <c r="C56" s="76">
        <v>0</v>
      </c>
      <c r="D56" s="126">
        <v>0</v>
      </c>
    </row>
    <row r="57" spans="1:4" ht="16.5" thickBot="1">
      <c r="A57" s="147"/>
      <c r="B57" s="148" t="s">
        <v>85</v>
      </c>
      <c r="C57" s="136">
        <v>0</v>
      </c>
      <c r="D57" s="137">
        <v>0</v>
      </c>
    </row>
    <row r="58" spans="1:4" ht="16.5" thickBot="1">
      <c r="A58" s="143" t="s">
        <v>86</v>
      </c>
      <c r="B58" s="144" t="s">
        <v>87</v>
      </c>
      <c r="C58" s="121">
        <v>0</v>
      </c>
      <c r="D58" s="122">
        <v>0</v>
      </c>
    </row>
    <row r="59" spans="1:4" ht="16.5" thickBot="1">
      <c r="A59" s="143" t="s">
        <v>88</v>
      </c>
      <c r="B59" s="144" t="s">
        <v>89</v>
      </c>
      <c r="C59" s="121">
        <v>0</v>
      </c>
      <c r="D59" s="122">
        <v>0</v>
      </c>
    </row>
    <row r="60" spans="1:4">
      <c r="A60" s="41" t="s">
        <v>90</v>
      </c>
      <c r="B60" s="145" t="s">
        <v>91</v>
      </c>
      <c r="C60" s="149">
        <f>C8+C46+C53+C58+C59</f>
        <v>213481.36</v>
      </c>
      <c r="D60" s="150">
        <f>D8+D46+D53+D58+D59</f>
        <v>440840.77601091273</v>
      </c>
    </row>
    <row r="61" spans="1:4">
      <c r="A61" s="80" t="s">
        <v>92</v>
      </c>
      <c r="B61" s="146" t="s">
        <v>93</v>
      </c>
      <c r="C61" s="76"/>
      <c r="D61" s="126"/>
    </row>
    <row r="62" spans="1:4">
      <c r="A62" s="80" t="s">
        <v>94</v>
      </c>
      <c r="B62" s="146" t="s">
        <v>95</v>
      </c>
      <c r="C62" s="76"/>
      <c r="D62" s="126"/>
    </row>
    <row r="63" spans="1:4">
      <c r="A63" s="80" t="s">
        <v>96</v>
      </c>
      <c r="B63" s="146" t="s">
        <v>97</v>
      </c>
      <c r="C63" s="76"/>
      <c r="D63" s="126"/>
    </row>
    <row r="64" spans="1:4" ht="16.5" thickBot="1">
      <c r="A64" s="81" t="s">
        <v>98</v>
      </c>
      <c r="B64" s="151" t="s">
        <v>99</v>
      </c>
      <c r="C64" s="77">
        <f>C60</f>
        <v>213481.36</v>
      </c>
      <c r="D64" s="152">
        <f>D60</f>
        <v>440840.77601091273</v>
      </c>
    </row>
    <row r="88" spans="1:4">
      <c r="A88" s="258" t="s">
        <v>100</v>
      </c>
      <c r="B88" s="258"/>
      <c r="C88" s="258"/>
      <c r="D88" s="258"/>
    </row>
  </sheetData>
  <mergeCells count="2">
    <mergeCell ref="A5:D5"/>
    <mergeCell ref="A88:D88"/>
  </mergeCells>
  <pageMargins left="0.6692913385826772" right="0.19685039370078741" top="0.74803149606299213" bottom="0.35433070866141736" header="0.31496062992125984" footer="0.31496062992125984"/>
  <pageSetup paperSize="9" scale="52" fitToWidth="3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G32"/>
  <sheetViews>
    <sheetView showGridLines="0" topLeftCell="A19" zoomScale="60" zoomScaleNormal="60" workbookViewId="0">
      <selection activeCell="R44" sqref="R44"/>
    </sheetView>
  </sheetViews>
  <sheetFormatPr defaultRowHeight="15.75"/>
  <cols>
    <col min="1" max="1" width="5.7109375" style="1" customWidth="1"/>
    <col min="2" max="2" width="37.7109375" style="2" customWidth="1"/>
    <col min="3" max="3" width="12.7109375" style="3" customWidth="1"/>
    <col min="4" max="4" width="19" style="2" customWidth="1"/>
    <col min="5" max="5" width="24.7109375" style="2" customWidth="1"/>
    <col min="6" max="6" width="18.85546875" style="2" customWidth="1"/>
    <col min="7" max="7" width="26.42578125" style="2" customWidth="1"/>
    <col min="8" max="8" width="1.42578125" customWidth="1"/>
  </cols>
  <sheetData>
    <row r="1" spans="1:7">
      <c r="G1" s="4" t="s">
        <v>0</v>
      </c>
    </row>
    <row r="2" spans="1:7">
      <c r="G2" s="4" t="s">
        <v>1</v>
      </c>
    </row>
    <row r="3" spans="1:7">
      <c r="G3" s="4" t="s">
        <v>2</v>
      </c>
    </row>
    <row r="5" spans="1:7" s="5" customFormat="1" ht="33" customHeight="1">
      <c r="A5" s="248" t="s">
        <v>156</v>
      </c>
      <c r="B5" s="248"/>
      <c r="C5" s="248"/>
      <c r="D5" s="248"/>
      <c r="E5" s="248"/>
      <c r="F5" s="248"/>
      <c r="G5" s="248"/>
    </row>
    <row r="6" spans="1:7" ht="16.5" thickBot="1"/>
    <row r="7" spans="1:7" s="70" customFormat="1" ht="15.75" customHeight="1" thickBot="1">
      <c r="A7" s="261" t="s">
        <v>3</v>
      </c>
      <c r="B7" s="263" t="s">
        <v>4</v>
      </c>
      <c r="C7" s="263" t="s">
        <v>5</v>
      </c>
      <c r="D7" s="263" t="s">
        <v>6</v>
      </c>
      <c r="E7" s="265"/>
      <c r="F7" s="266" t="s">
        <v>7</v>
      </c>
      <c r="G7" s="265"/>
    </row>
    <row r="8" spans="1:7" s="70" customFormat="1" ht="38.25" customHeight="1" thickBot="1">
      <c r="A8" s="262"/>
      <c r="B8" s="264"/>
      <c r="C8" s="264"/>
      <c r="D8" s="71" t="s">
        <v>182</v>
      </c>
      <c r="E8" s="72" t="s">
        <v>183</v>
      </c>
      <c r="F8" s="73" t="s">
        <v>182</v>
      </c>
      <c r="G8" s="72" t="s">
        <v>183</v>
      </c>
    </row>
    <row r="9" spans="1:7" ht="47.25">
      <c r="A9" s="7">
        <v>1</v>
      </c>
      <c r="B9" s="8" t="s">
        <v>8</v>
      </c>
      <c r="C9" s="9" t="s">
        <v>9</v>
      </c>
      <c r="D9" s="75">
        <v>213481.36</v>
      </c>
      <c r="E9" s="78">
        <v>440840.77601091273</v>
      </c>
      <c r="F9" s="10" t="s">
        <v>10</v>
      </c>
      <c r="G9" s="11" t="s">
        <v>10</v>
      </c>
    </row>
    <row r="10" spans="1:7" ht="126">
      <c r="A10" s="12" t="s">
        <v>11</v>
      </c>
      <c r="B10" s="13" t="s">
        <v>12</v>
      </c>
      <c r="C10" s="14" t="s">
        <v>9</v>
      </c>
      <c r="D10" s="76">
        <v>213481.36</v>
      </c>
      <c r="E10" s="79">
        <v>440840.77601091273</v>
      </c>
      <c r="F10" s="10" t="s">
        <v>10</v>
      </c>
      <c r="G10" s="11" t="s">
        <v>10</v>
      </c>
    </row>
    <row r="11" spans="1:7" ht="47.25">
      <c r="A11" s="12" t="s">
        <v>13</v>
      </c>
      <c r="B11" s="13" t="s">
        <v>14</v>
      </c>
      <c r="C11" s="14" t="s">
        <v>15</v>
      </c>
      <c r="D11" s="76">
        <v>381.50799999999998</v>
      </c>
      <c r="E11" s="79">
        <v>408.51900000000001</v>
      </c>
      <c r="F11" s="10" t="s">
        <v>10</v>
      </c>
      <c r="G11" s="11" t="s">
        <v>10</v>
      </c>
    </row>
    <row r="12" spans="1:7" ht="174" customHeight="1">
      <c r="A12" s="12" t="s">
        <v>16</v>
      </c>
      <c r="B12" s="13" t="s">
        <v>17</v>
      </c>
      <c r="C12" s="14" t="s">
        <v>15</v>
      </c>
      <c r="D12" s="76">
        <v>381.50799999999998</v>
      </c>
      <c r="E12" s="79">
        <v>408.51900000000001</v>
      </c>
      <c r="F12" s="10" t="s">
        <v>10</v>
      </c>
      <c r="G12" s="11" t="s">
        <v>10</v>
      </c>
    </row>
    <row r="13" spans="1:7" ht="31.5">
      <c r="A13" s="12" t="s">
        <v>18</v>
      </c>
      <c r="B13" s="13" t="s">
        <v>19</v>
      </c>
      <c r="C13" s="14" t="s">
        <v>20</v>
      </c>
      <c r="D13" s="76">
        <v>137</v>
      </c>
      <c r="E13" s="79">
        <v>214.035</v>
      </c>
      <c r="F13" s="10" t="s">
        <v>10</v>
      </c>
      <c r="G13" s="11" t="s">
        <v>10</v>
      </c>
    </row>
    <row r="14" spans="1:7" ht="126">
      <c r="A14" s="12" t="s">
        <v>21</v>
      </c>
      <c r="B14" s="13" t="s">
        <v>22</v>
      </c>
      <c r="C14" s="14" t="s">
        <v>20</v>
      </c>
      <c r="D14" s="76">
        <v>137</v>
      </c>
      <c r="E14" s="79">
        <v>214.035</v>
      </c>
      <c r="F14" s="10" t="s">
        <v>10</v>
      </c>
      <c r="G14" s="11" t="s">
        <v>10</v>
      </c>
    </row>
    <row r="15" spans="1:7" ht="110.25">
      <c r="A15" s="12" t="s">
        <v>23</v>
      </c>
      <c r="B15" s="13" t="s">
        <v>24</v>
      </c>
      <c r="C15" s="14"/>
      <c r="D15" s="74"/>
      <c r="E15" s="74"/>
      <c r="F15" s="10" t="s">
        <v>10</v>
      </c>
      <c r="G15" s="11" t="s">
        <v>10</v>
      </c>
    </row>
    <row r="16" spans="1:7" ht="31.5">
      <c r="A16" s="12" t="s">
        <v>25</v>
      </c>
      <c r="B16" s="13" t="s">
        <v>26</v>
      </c>
      <c r="C16" s="14" t="s">
        <v>27</v>
      </c>
      <c r="D16" s="76">
        <v>559.5724336055863</v>
      </c>
      <c r="E16" s="76">
        <v>1079.1193947182694</v>
      </c>
      <c r="F16" s="10" t="s">
        <v>10</v>
      </c>
      <c r="G16" s="11" t="s">
        <v>10</v>
      </c>
    </row>
    <row r="17" spans="1:7" ht="31.5">
      <c r="A17" s="12" t="s">
        <v>28</v>
      </c>
      <c r="B17" s="13" t="s">
        <v>29</v>
      </c>
      <c r="C17" s="14"/>
      <c r="D17" s="74"/>
      <c r="E17" s="74"/>
      <c r="F17" s="10" t="s">
        <v>10</v>
      </c>
      <c r="G17" s="11" t="s">
        <v>10</v>
      </c>
    </row>
    <row r="18" spans="1:7">
      <c r="A18" s="12"/>
      <c r="B18" s="13" t="s">
        <v>30</v>
      </c>
      <c r="C18" s="14" t="s">
        <v>27</v>
      </c>
      <c r="D18" s="76"/>
      <c r="E18" s="74"/>
      <c r="F18" s="10" t="s">
        <v>10</v>
      </c>
      <c r="G18" s="11" t="s">
        <v>10</v>
      </c>
    </row>
    <row r="19" spans="1:7" ht="38.25" customHeight="1">
      <c r="A19" s="12"/>
      <c r="B19" s="13" t="s">
        <v>31</v>
      </c>
      <c r="C19" s="14" t="s">
        <v>32</v>
      </c>
      <c r="D19" s="76">
        <v>129.85484184914841</v>
      </c>
      <c r="E19" s="76">
        <v>171.63889706937059</v>
      </c>
      <c r="F19" s="10" t="s">
        <v>10</v>
      </c>
      <c r="G19" s="11" t="s">
        <v>10</v>
      </c>
    </row>
    <row r="20" spans="1:7" ht="78.75">
      <c r="A20" s="12" t="s">
        <v>33</v>
      </c>
      <c r="B20" s="13" t="s">
        <v>34</v>
      </c>
      <c r="C20" s="14"/>
      <c r="D20" s="74"/>
      <c r="E20" s="74"/>
      <c r="F20" s="10" t="s">
        <v>10</v>
      </c>
      <c r="G20" s="11" t="s">
        <v>10</v>
      </c>
    </row>
    <row r="21" spans="1:7" ht="78.75">
      <c r="A21" s="12" t="s">
        <v>35</v>
      </c>
      <c r="B21" s="13" t="s">
        <v>36</v>
      </c>
      <c r="C21" s="14"/>
      <c r="D21" s="74"/>
      <c r="E21" s="74"/>
      <c r="F21" s="10" t="s">
        <v>10</v>
      </c>
      <c r="G21" s="11" t="s">
        <v>10</v>
      </c>
    </row>
    <row r="22" spans="1:7" ht="31.5">
      <c r="A22" s="12" t="s">
        <v>37</v>
      </c>
      <c r="B22" s="13" t="s">
        <v>26</v>
      </c>
      <c r="C22" s="14" t="s">
        <v>27</v>
      </c>
      <c r="D22" s="76">
        <v>0</v>
      </c>
      <c r="E22" s="76">
        <v>0</v>
      </c>
      <c r="F22" s="10" t="s">
        <v>10</v>
      </c>
      <c r="G22" s="11" t="s">
        <v>10</v>
      </c>
    </row>
    <row r="23" spans="1:7" ht="31.5">
      <c r="A23" s="12" t="s">
        <v>38</v>
      </c>
      <c r="B23" s="13" t="s">
        <v>39</v>
      </c>
      <c r="C23" s="14"/>
      <c r="D23" s="74"/>
      <c r="E23" s="74"/>
      <c r="F23" s="10" t="s">
        <v>10</v>
      </c>
      <c r="G23" s="11" t="s">
        <v>10</v>
      </c>
    </row>
    <row r="24" spans="1:7">
      <c r="A24" s="12"/>
      <c r="B24" s="13" t="s">
        <v>30</v>
      </c>
      <c r="C24" s="14" t="s">
        <v>27</v>
      </c>
      <c r="D24" s="74"/>
      <c r="E24" s="74"/>
      <c r="F24" s="10" t="s">
        <v>10</v>
      </c>
      <c r="G24" s="11" t="s">
        <v>10</v>
      </c>
    </row>
    <row r="25" spans="1:7" ht="31.5">
      <c r="A25" s="12"/>
      <c r="B25" s="13" t="s">
        <v>31</v>
      </c>
      <c r="C25" s="14" t="s">
        <v>32</v>
      </c>
      <c r="D25" s="76">
        <v>0</v>
      </c>
      <c r="E25" s="76">
        <v>0</v>
      </c>
      <c r="F25" s="10" t="s">
        <v>10</v>
      </c>
      <c r="G25" s="11" t="s">
        <v>10</v>
      </c>
    </row>
    <row r="26" spans="1:7" ht="78.75">
      <c r="A26" s="12" t="s">
        <v>40</v>
      </c>
      <c r="B26" s="13" t="s">
        <v>41</v>
      </c>
      <c r="C26" s="14"/>
      <c r="D26" s="74"/>
      <c r="E26" s="74"/>
      <c r="F26" s="10" t="s">
        <v>10</v>
      </c>
      <c r="G26" s="11" t="s">
        <v>10</v>
      </c>
    </row>
    <row r="27" spans="1:7" ht="31.5">
      <c r="A27" s="12" t="s">
        <v>42</v>
      </c>
      <c r="B27" s="13" t="s">
        <v>26</v>
      </c>
      <c r="C27" s="14" t="s">
        <v>27</v>
      </c>
      <c r="D27" s="76">
        <v>559.5724336055863</v>
      </c>
      <c r="E27" s="76">
        <v>1079.1193947182694</v>
      </c>
      <c r="F27" s="10" t="s">
        <v>10</v>
      </c>
      <c r="G27" s="11" t="s">
        <v>10</v>
      </c>
    </row>
    <row r="28" spans="1:7" ht="31.5">
      <c r="A28" s="12" t="s">
        <v>43</v>
      </c>
      <c r="B28" s="13" t="s">
        <v>39</v>
      </c>
      <c r="C28" s="14"/>
      <c r="D28" s="74"/>
      <c r="E28" s="74"/>
      <c r="F28" s="10" t="s">
        <v>10</v>
      </c>
      <c r="G28" s="11" t="s">
        <v>10</v>
      </c>
    </row>
    <row r="29" spans="1:7">
      <c r="A29" s="12"/>
      <c r="B29" s="13" t="s">
        <v>30</v>
      </c>
      <c r="C29" s="14" t="s">
        <v>27</v>
      </c>
      <c r="D29" s="74"/>
      <c r="E29" s="74"/>
      <c r="F29" s="10" t="s">
        <v>10</v>
      </c>
      <c r="G29" s="11" t="s">
        <v>10</v>
      </c>
    </row>
    <row r="30" spans="1:7" ht="32.25" thickBot="1">
      <c r="A30" s="15"/>
      <c r="B30" s="16" t="s">
        <v>31</v>
      </c>
      <c r="C30" s="6" t="s">
        <v>32</v>
      </c>
      <c r="D30" s="77">
        <v>129.85484184914841</v>
      </c>
      <c r="E30" s="77">
        <v>171.63889706937059</v>
      </c>
      <c r="F30" s="17" t="s">
        <v>10</v>
      </c>
      <c r="G30" s="18" t="s">
        <v>10</v>
      </c>
    </row>
    <row r="32" spans="1:7" ht="216.75" customHeight="1">
      <c r="A32" s="259" t="s">
        <v>44</v>
      </c>
      <c r="B32" s="260"/>
      <c r="C32" s="260"/>
      <c r="D32" s="260"/>
      <c r="E32" s="260"/>
      <c r="F32" s="260"/>
      <c r="G32" s="260"/>
    </row>
  </sheetData>
  <mergeCells count="7">
    <mergeCell ref="A32:G32"/>
    <mergeCell ref="A5:G5"/>
    <mergeCell ref="A7:A8"/>
    <mergeCell ref="B7:B8"/>
    <mergeCell ref="C7:C8"/>
    <mergeCell ref="D7:E7"/>
    <mergeCell ref="F7:G7"/>
  </mergeCells>
  <pageMargins left="0.70866141732283472" right="0.70866141732283472" top="0.74803149606299213" bottom="0.74803149606299213" header="0.31496062992125984" footer="0.31496062992125984"/>
  <pageSetup paperSize="9" scale="60" orientation="portrait" r:id="rId1"/>
  <colBreaks count="1" manualBreakCount="1">
    <brk id="7" max="31" man="1"/>
  </colBreaks>
</worksheet>
</file>

<file path=xl/worksheets/sheet7.xml><?xml version="1.0" encoding="utf-8"?>
<worksheet xmlns="http://schemas.openxmlformats.org/spreadsheetml/2006/main" xmlns:r="http://schemas.openxmlformats.org/officeDocument/2006/relationships">
  <dimension ref="A1:G85"/>
  <sheetViews>
    <sheetView showGridLines="0" zoomScale="80" zoomScaleNormal="80" workbookViewId="0">
      <selection activeCell="A54" sqref="A54:G61"/>
    </sheetView>
  </sheetViews>
  <sheetFormatPr defaultRowHeight="18"/>
  <cols>
    <col min="1" max="1" width="9.140625" style="153"/>
    <col min="2" max="2" width="57.28515625" style="153" customWidth="1"/>
    <col min="3" max="3" width="14.85546875" style="153" bestFit="1" customWidth="1"/>
    <col min="4" max="7" width="23.7109375" style="153" customWidth="1"/>
    <col min="8" max="16384" width="9.140625" style="153"/>
  </cols>
  <sheetData>
    <row r="1" spans="1:7">
      <c r="A1" s="273" t="s">
        <v>199</v>
      </c>
      <c r="B1" s="273"/>
      <c r="C1" s="273"/>
      <c r="D1" s="273"/>
      <c r="E1" s="273"/>
      <c r="F1" s="273"/>
      <c r="G1" s="273"/>
    </row>
    <row r="3" spans="1:7">
      <c r="A3" s="273" t="s">
        <v>200</v>
      </c>
      <c r="B3" s="273"/>
      <c r="C3" s="273"/>
      <c r="D3" s="273"/>
      <c r="E3" s="273"/>
      <c r="F3" s="273"/>
      <c r="G3" s="273"/>
    </row>
    <row r="4" spans="1:7" ht="18.75" thickBot="1">
      <c r="A4" s="154"/>
      <c r="B4" s="154"/>
      <c r="C4" s="154"/>
      <c r="D4" s="154"/>
      <c r="E4" s="154"/>
      <c r="F4" s="154"/>
    </row>
    <row r="5" spans="1:7">
      <c r="A5" s="274" t="s">
        <v>3</v>
      </c>
      <c r="B5" s="295" t="s">
        <v>201</v>
      </c>
      <c r="C5" s="296"/>
      <c r="D5" s="280" t="s">
        <v>202</v>
      </c>
      <c r="E5" s="281"/>
      <c r="F5" s="281"/>
      <c r="G5" s="282"/>
    </row>
    <row r="6" spans="1:7" s="159" customFormat="1" ht="54">
      <c r="A6" s="275"/>
      <c r="B6" s="297"/>
      <c r="C6" s="298"/>
      <c r="D6" s="155" t="s">
        <v>203</v>
      </c>
      <c r="E6" s="156" t="s">
        <v>204</v>
      </c>
      <c r="F6" s="157" t="s">
        <v>205</v>
      </c>
      <c r="G6" s="158" t="s">
        <v>206</v>
      </c>
    </row>
    <row r="7" spans="1:7" ht="36">
      <c r="A7" s="160" t="s">
        <v>207</v>
      </c>
      <c r="B7" s="161" t="s">
        <v>208</v>
      </c>
      <c r="C7" s="162"/>
      <c r="D7" s="163">
        <v>13380.96</v>
      </c>
      <c r="E7" s="164">
        <v>26625.903586477722</v>
      </c>
      <c r="F7" s="165">
        <f>E7*$F$29</f>
        <v>28995.60900567424</v>
      </c>
      <c r="G7" s="166">
        <f>F7*$G$29</f>
        <v>31576.218207179245</v>
      </c>
    </row>
    <row r="8" spans="1:7">
      <c r="A8" s="160" t="s">
        <v>13</v>
      </c>
      <c r="B8" s="161" t="s">
        <v>209</v>
      </c>
      <c r="C8" s="162"/>
      <c r="D8" s="163">
        <v>48309.11</v>
      </c>
      <c r="E8" s="164">
        <v>119062.3689440678</v>
      </c>
      <c r="F8" s="165">
        <f t="shared" ref="F8:F16" si="0">E8*$F$29</f>
        <v>129658.91978008983</v>
      </c>
      <c r="G8" s="166">
        <f t="shared" ref="G8:G16" si="1">F8*$G$29</f>
        <v>141198.56364051782</v>
      </c>
    </row>
    <row r="9" spans="1:7">
      <c r="A9" s="160" t="s">
        <v>18</v>
      </c>
      <c r="B9" s="161" t="s">
        <v>210</v>
      </c>
      <c r="C9" s="162"/>
      <c r="D9" s="163">
        <v>28852.87</v>
      </c>
      <c r="E9" s="164">
        <v>0</v>
      </c>
      <c r="F9" s="165">
        <f t="shared" si="0"/>
        <v>0</v>
      </c>
      <c r="G9" s="166">
        <f t="shared" si="1"/>
        <v>0</v>
      </c>
    </row>
    <row r="10" spans="1:7" ht="72">
      <c r="A10" s="160" t="s">
        <v>23</v>
      </c>
      <c r="B10" s="161" t="s">
        <v>211</v>
      </c>
      <c r="C10" s="162"/>
      <c r="D10" s="163">
        <v>13763.65</v>
      </c>
      <c r="E10" s="164">
        <v>65965.621880000006</v>
      </c>
      <c r="F10" s="165">
        <f t="shared" si="0"/>
        <v>71836.562227319999</v>
      </c>
      <c r="G10" s="166">
        <f t="shared" si="1"/>
        <v>78230.016265551472</v>
      </c>
    </row>
    <row r="11" spans="1:7" ht="54">
      <c r="A11" s="160" t="s">
        <v>33</v>
      </c>
      <c r="B11" s="161" t="s">
        <v>212</v>
      </c>
      <c r="C11" s="162"/>
      <c r="D11" s="163">
        <v>25010.41</v>
      </c>
      <c r="E11" s="164">
        <v>112322.34330946811</v>
      </c>
      <c r="F11" s="165">
        <f t="shared" si="0"/>
        <v>122319.03186401077</v>
      </c>
      <c r="G11" s="166">
        <f t="shared" si="1"/>
        <v>133205.42569990773</v>
      </c>
    </row>
    <row r="12" spans="1:7">
      <c r="A12" s="160" t="s">
        <v>213</v>
      </c>
      <c r="B12" s="161" t="s">
        <v>214</v>
      </c>
      <c r="C12" s="162"/>
      <c r="D12" s="163">
        <v>0</v>
      </c>
      <c r="E12" s="164">
        <v>0</v>
      </c>
      <c r="F12" s="165">
        <f t="shared" si="0"/>
        <v>0</v>
      </c>
      <c r="G12" s="166">
        <f t="shared" si="1"/>
        <v>0</v>
      </c>
    </row>
    <row r="13" spans="1:7">
      <c r="A13" s="160" t="s">
        <v>215</v>
      </c>
      <c r="B13" s="161" t="s">
        <v>216</v>
      </c>
      <c r="C13" s="162"/>
      <c r="D13" s="163">
        <v>0</v>
      </c>
      <c r="E13" s="164">
        <v>0</v>
      </c>
      <c r="F13" s="165">
        <f t="shared" si="0"/>
        <v>0</v>
      </c>
      <c r="G13" s="166">
        <f t="shared" si="1"/>
        <v>0</v>
      </c>
    </row>
    <row r="14" spans="1:7">
      <c r="A14" s="160" t="s">
        <v>217</v>
      </c>
      <c r="B14" s="161" t="s">
        <v>218</v>
      </c>
      <c r="C14" s="162"/>
      <c r="D14" s="163">
        <v>0</v>
      </c>
      <c r="E14" s="164">
        <v>0</v>
      </c>
      <c r="F14" s="165">
        <f t="shared" si="0"/>
        <v>0</v>
      </c>
      <c r="G14" s="166">
        <f t="shared" si="1"/>
        <v>0</v>
      </c>
    </row>
    <row r="15" spans="1:7">
      <c r="A15" s="160" t="s">
        <v>219</v>
      </c>
      <c r="B15" s="161" t="s">
        <v>220</v>
      </c>
      <c r="C15" s="162"/>
      <c r="D15" s="163">
        <v>0</v>
      </c>
      <c r="E15" s="164">
        <v>0</v>
      </c>
      <c r="F15" s="165">
        <f t="shared" si="0"/>
        <v>0</v>
      </c>
      <c r="G15" s="166">
        <f t="shared" si="1"/>
        <v>0</v>
      </c>
    </row>
    <row r="16" spans="1:7">
      <c r="A16" s="160" t="s">
        <v>221</v>
      </c>
      <c r="B16" s="161" t="s">
        <v>222</v>
      </c>
      <c r="C16" s="162"/>
      <c r="D16" s="163">
        <v>0</v>
      </c>
      <c r="E16" s="164">
        <v>0</v>
      </c>
      <c r="F16" s="165">
        <f t="shared" si="0"/>
        <v>0</v>
      </c>
      <c r="G16" s="166">
        <f t="shared" si="1"/>
        <v>0</v>
      </c>
    </row>
    <row r="17" spans="1:7" s="172" customFormat="1" ht="18.75" thickBot="1">
      <c r="A17" s="167"/>
      <c r="B17" s="271" t="s">
        <v>223</v>
      </c>
      <c r="C17" s="272"/>
      <c r="D17" s="168">
        <f>SUM(D7:D16)</f>
        <v>129317</v>
      </c>
      <c r="E17" s="169">
        <f>SUM(E7:E16)</f>
        <v>323976.23772001365</v>
      </c>
      <c r="F17" s="170">
        <f>SUM(F7:F16)</f>
        <v>352810.12287709484</v>
      </c>
      <c r="G17" s="171">
        <f>SUM(G7:G16)</f>
        <v>384210.22381315625</v>
      </c>
    </row>
    <row r="18" spans="1:7" s="172" customFormat="1">
      <c r="A18" s="173"/>
      <c r="B18" s="174"/>
      <c r="C18" s="174"/>
      <c r="D18" s="175"/>
      <c r="E18" s="175"/>
      <c r="F18" s="175"/>
      <c r="G18" s="175"/>
    </row>
    <row r="19" spans="1:7">
      <c r="A19" s="273" t="s">
        <v>224</v>
      </c>
      <c r="B19" s="273"/>
      <c r="C19" s="273"/>
      <c r="D19" s="273"/>
      <c r="E19" s="273"/>
      <c r="F19" s="273"/>
      <c r="G19" s="273"/>
    </row>
    <row r="20" spans="1:7" ht="18.75" thickBot="1">
      <c r="A20" s="154"/>
      <c r="B20" s="154"/>
      <c r="C20" s="154"/>
      <c r="D20" s="154"/>
      <c r="E20" s="154"/>
      <c r="F20" s="154"/>
    </row>
    <row r="21" spans="1:7" s="176" customFormat="1">
      <c r="A21" s="289" t="s">
        <v>3</v>
      </c>
      <c r="B21" s="291" t="s">
        <v>225</v>
      </c>
      <c r="C21" s="282" t="s">
        <v>226</v>
      </c>
      <c r="D21" s="280" t="s">
        <v>202</v>
      </c>
      <c r="E21" s="281"/>
      <c r="F21" s="281"/>
      <c r="G21" s="282"/>
    </row>
    <row r="22" spans="1:7" s="176" customFormat="1" ht="54">
      <c r="A22" s="290"/>
      <c r="B22" s="293"/>
      <c r="C22" s="299"/>
      <c r="D22" s="155" t="s">
        <v>203</v>
      </c>
      <c r="E22" s="156" t="s">
        <v>204</v>
      </c>
      <c r="F22" s="157" t="s">
        <v>205</v>
      </c>
      <c r="G22" s="158" t="s">
        <v>206</v>
      </c>
    </row>
    <row r="23" spans="1:7" ht="36">
      <c r="A23" s="160" t="s">
        <v>207</v>
      </c>
      <c r="B23" s="177" t="s">
        <v>227</v>
      </c>
      <c r="C23" s="178"/>
      <c r="D23" s="179">
        <v>1.04</v>
      </c>
      <c r="E23" s="180">
        <v>1.1000000000000001</v>
      </c>
      <c r="F23" s="181">
        <v>1.1000000000000001</v>
      </c>
      <c r="G23" s="178">
        <f>F23</f>
        <v>1.1000000000000001</v>
      </c>
    </row>
    <row r="24" spans="1:7" ht="36">
      <c r="A24" s="160" t="s">
        <v>13</v>
      </c>
      <c r="B24" s="177" t="s">
        <v>228</v>
      </c>
      <c r="C24" s="178" t="s">
        <v>171</v>
      </c>
      <c r="D24" s="182">
        <v>0.01</v>
      </c>
      <c r="E24" s="183">
        <v>0.01</v>
      </c>
      <c r="F24" s="184">
        <v>0.01</v>
      </c>
      <c r="G24" s="185">
        <f>D24</f>
        <v>0.01</v>
      </c>
    </row>
    <row r="25" spans="1:7" ht="36">
      <c r="A25" s="160" t="s">
        <v>18</v>
      </c>
      <c r="B25" s="177" t="s">
        <v>229</v>
      </c>
      <c r="C25" s="178"/>
      <c r="D25" s="179">
        <v>0</v>
      </c>
      <c r="E25" s="183">
        <f>(E26-D26)/D26</f>
        <v>0.73221540323277712</v>
      </c>
      <c r="F25" s="184">
        <f>(F26-E26)/E26</f>
        <v>0</v>
      </c>
      <c r="G25" s="185">
        <f>(G26-F26)/F26</f>
        <v>0</v>
      </c>
    </row>
    <row r="26" spans="1:7" ht="72">
      <c r="A26" s="160" t="s">
        <v>21</v>
      </c>
      <c r="B26" s="177" t="s">
        <v>230</v>
      </c>
      <c r="C26" s="178" t="s">
        <v>174</v>
      </c>
      <c r="D26" s="163">
        <v>1156.9000000000001</v>
      </c>
      <c r="E26" s="180">
        <v>2004</v>
      </c>
      <c r="F26" s="181">
        <f>E26</f>
        <v>2004</v>
      </c>
      <c r="G26" s="178">
        <f>F26</f>
        <v>2004</v>
      </c>
    </row>
    <row r="27" spans="1:7" ht="36">
      <c r="A27" s="160" t="s">
        <v>231</v>
      </c>
      <c r="B27" s="177" t="s">
        <v>232</v>
      </c>
      <c r="C27" s="178" t="s">
        <v>233</v>
      </c>
      <c r="D27" s="179">
        <v>137</v>
      </c>
      <c r="E27" s="186">
        <v>214.035</v>
      </c>
      <c r="F27" s="187">
        <f>E27</f>
        <v>214.035</v>
      </c>
      <c r="G27" s="188">
        <f>E27</f>
        <v>214.035</v>
      </c>
    </row>
    <row r="28" spans="1:7" ht="39">
      <c r="A28" s="160" t="s">
        <v>23</v>
      </c>
      <c r="B28" s="177" t="s">
        <v>234</v>
      </c>
      <c r="C28" s="178"/>
      <c r="D28" s="179">
        <v>0.75</v>
      </c>
      <c r="E28" s="180">
        <v>0.75</v>
      </c>
      <c r="F28" s="181">
        <v>0.75</v>
      </c>
      <c r="G28" s="178">
        <v>0.75</v>
      </c>
    </row>
    <row r="29" spans="1:7">
      <c r="A29" s="189" t="s">
        <v>33</v>
      </c>
      <c r="B29" s="190" t="s">
        <v>235</v>
      </c>
      <c r="C29" s="191"/>
      <c r="D29" s="192">
        <f>(1-D24/100%)*D23*(1+D28*D25)</f>
        <v>1.0296000000000001</v>
      </c>
      <c r="E29" s="193">
        <f>(1-E24/100%)*E23*(1+E28*E25)</f>
        <v>1.6870369305903705</v>
      </c>
      <c r="F29" s="194">
        <f>(1-F24/100%)*F23*(1+F28*F25)</f>
        <v>1.089</v>
      </c>
      <c r="G29" s="195">
        <f>(1-G24/100%)*G23*(1+G28*G25)</f>
        <v>1.089</v>
      </c>
    </row>
    <row r="30" spans="1:7" ht="36.75" thickBot="1">
      <c r="A30" s="196" t="s">
        <v>213</v>
      </c>
      <c r="B30" s="197" t="s">
        <v>236</v>
      </c>
      <c r="C30" s="198" t="s">
        <v>237</v>
      </c>
      <c r="D30" s="199">
        <f>D17</f>
        <v>129317</v>
      </c>
      <c r="E30" s="200">
        <f>E17</f>
        <v>323976.23772001365</v>
      </c>
      <c r="F30" s="201">
        <f>ROUND(E30*(1-F24/100%)*F23*(1+F28*F25), 2)</f>
        <v>352810.12</v>
      </c>
      <c r="G30" s="202">
        <f>ROUND(F30*(1-G24/100%)*G23*(1+G28*G25), 2)</f>
        <v>384210.22</v>
      </c>
    </row>
    <row r="31" spans="1:7">
      <c r="A31" s="154"/>
      <c r="B31" s="154"/>
      <c r="C31" s="154"/>
      <c r="D31" s="154"/>
      <c r="E31" s="154"/>
      <c r="F31" s="154"/>
    </row>
    <row r="32" spans="1:7">
      <c r="A32" s="273" t="s">
        <v>238</v>
      </c>
      <c r="B32" s="273"/>
      <c r="C32" s="273"/>
      <c r="D32" s="273"/>
      <c r="E32" s="273"/>
      <c r="F32" s="273"/>
      <c r="G32" s="273"/>
    </row>
    <row r="33" spans="1:7" ht="18.75" thickBot="1">
      <c r="A33" s="203"/>
      <c r="B33" s="203"/>
      <c r="D33" s="203"/>
      <c r="E33" s="203"/>
      <c r="F33" s="204"/>
    </row>
    <row r="34" spans="1:7" s="176" customFormat="1">
      <c r="A34" s="289" t="s">
        <v>3</v>
      </c>
      <c r="B34" s="291" t="s">
        <v>201</v>
      </c>
      <c r="C34" s="292"/>
      <c r="D34" s="280" t="str">
        <f>D21</f>
        <v>Котельные МП НГО "ССК"</v>
      </c>
      <c r="E34" s="281"/>
      <c r="F34" s="281"/>
      <c r="G34" s="282"/>
    </row>
    <row r="35" spans="1:7" s="176" customFormat="1" ht="54">
      <c r="A35" s="290"/>
      <c r="B35" s="293"/>
      <c r="C35" s="294"/>
      <c r="D35" s="155" t="s">
        <v>203</v>
      </c>
      <c r="E35" s="156" t="s">
        <v>204</v>
      </c>
      <c r="F35" s="157" t="s">
        <v>205</v>
      </c>
      <c r="G35" s="158" t="s">
        <v>206</v>
      </c>
    </row>
    <row r="36" spans="1:7">
      <c r="A36" s="205" t="s">
        <v>11</v>
      </c>
      <c r="B36" s="283" t="s">
        <v>239</v>
      </c>
      <c r="C36" s="284"/>
      <c r="D36" s="206">
        <v>0</v>
      </c>
      <c r="E36" s="207">
        <v>0</v>
      </c>
      <c r="F36" s="208">
        <v>0</v>
      </c>
      <c r="G36" s="209">
        <v>0</v>
      </c>
    </row>
    <row r="37" spans="1:7" s="210" customFormat="1">
      <c r="A37" s="205" t="s">
        <v>118</v>
      </c>
      <c r="B37" s="283" t="s">
        <v>220</v>
      </c>
      <c r="C37" s="284"/>
      <c r="D37" s="206">
        <v>16234.45</v>
      </c>
      <c r="E37" s="207">
        <v>30064.194480000002</v>
      </c>
      <c r="F37" s="208">
        <f>E37</f>
        <v>30064.194480000002</v>
      </c>
      <c r="G37" s="209">
        <f>E37</f>
        <v>30064.194480000002</v>
      </c>
    </row>
    <row r="38" spans="1:7">
      <c r="A38" s="205" t="s">
        <v>120</v>
      </c>
      <c r="B38" s="283" t="s">
        <v>240</v>
      </c>
      <c r="C38" s="284"/>
      <c r="D38" s="206">
        <v>0</v>
      </c>
      <c r="E38" s="207">
        <v>0</v>
      </c>
      <c r="F38" s="208">
        <v>0</v>
      </c>
      <c r="G38" s="209">
        <v>0</v>
      </c>
    </row>
    <row r="39" spans="1:7">
      <c r="A39" s="205" t="s">
        <v>122</v>
      </c>
      <c r="B39" s="283" t="s">
        <v>241</v>
      </c>
      <c r="C39" s="284"/>
      <c r="D39" s="206">
        <v>0</v>
      </c>
      <c r="E39" s="207">
        <v>0</v>
      </c>
      <c r="F39" s="208">
        <v>0</v>
      </c>
      <c r="G39" s="209">
        <v>0</v>
      </c>
    </row>
    <row r="40" spans="1:7">
      <c r="A40" s="205" t="s">
        <v>242</v>
      </c>
      <c r="B40" s="283" t="s">
        <v>243</v>
      </c>
      <c r="C40" s="284"/>
      <c r="D40" s="206">
        <v>0</v>
      </c>
      <c r="E40" s="207">
        <v>0</v>
      </c>
      <c r="F40" s="208">
        <v>0</v>
      </c>
      <c r="G40" s="209">
        <v>0</v>
      </c>
    </row>
    <row r="41" spans="1:7">
      <c r="A41" s="205" t="s">
        <v>244</v>
      </c>
      <c r="B41" s="283" t="s">
        <v>245</v>
      </c>
      <c r="C41" s="284"/>
      <c r="D41" s="206">
        <v>0</v>
      </c>
      <c r="E41" s="207">
        <v>0</v>
      </c>
      <c r="F41" s="208">
        <v>0</v>
      </c>
      <c r="G41" s="209">
        <v>0</v>
      </c>
    </row>
    <row r="42" spans="1:7">
      <c r="A42" s="205" t="s">
        <v>246</v>
      </c>
      <c r="B42" s="283" t="s">
        <v>247</v>
      </c>
      <c r="C42" s="284"/>
      <c r="D42" s="206">
        <v>0</v>
      </c>
      <c r="E42" s="207">
        <v>0</v>
      </c>
      <c r="F42" s="208">
        <v>0</v>
      </c>
      <c r="G42" s="209">
        <v>0</v>
      </c>
    </row>
    <row r="43" spans="1:7">
      <c r="A43" s="205" t="s">
        <v>248</v>
      </c>
      <c r="B43" s="283" t="s">
        <v>249</v>
      </c>
      <c r="C43" s="284"/>
      <c r="D43" s="206">
        <v>8713.57</v>
      </c>
      <c r="E43" s="207">
        <v>0</v>
      </c>
      <c r="F43" s="208">
        <f>F9*0.302</f>
        <v>0</v>
      </c>
      <c r="G43" s="209">
        <v>0</v>
      </c>
    </row>
    <row r="44" spans="1:7">
      <c r="A44" s="205" t="s">
        <v>250</v>
      </c>
      <c r="B44" s="283" t="s">
        <v>251</v>
      </c>
      <c r="C44" s="284"/>
      <c r="D44" s="206">
        <v>0</v>
      </c>
      <c r="E44" s="207">
        <v>0</v>
      </c>
      <c r="F44" s="208">
        <v>0</v>
      </c>
      <c r="G44" s="209">
        <v>0</v>
      </c>
    </row>
    <row r="45" spans="1:7">
      <c r="A45" s="205" t="s">
        <v>252</v>
      </c>
      <c r="B45" s="283" t="s">
        <v>253</v>
      </c>
      <c r="C45" s="284"/>
      <c r="D45" s="206">
        <v>0</v>
      </c>
      <c r="E45" s="207">
        <v>0</v>
      </c>
      <c r="F45" s="208">
        <v>0</v>
      </c>
      <c r="G45" s="209">
        <v>0</v>
      </c>
    </row>
    <row r="46" spans="1:7">
      <c r="A46" s="205" t="s">
        <v>254</v>
      </c>
      <c r="B46" s="283" t="s">
        <v>255</v>
      </c>
      <c r="C46" s="284"/>
      <c r="D46" s="206">
        <v>0</v>
      </c>
      <c r="E46" s="207">
        <v>0</v>
      </c>
      <c r="F46" s="208">
        <v>0</v>
      </c>
      <c r="G46" s="209">
        <v>0</v>
      </c>
    </row>
    <row r="47" spans="1:7" s="172" customFormat="1">
      <c r="A47" s="211"/>
      <c r="B47" s="285" t="s">
        <v>256</v>
      </c>
      <c r="C47" s="286"/>
      <c r="D47" s="212">
        <f>SUM(D36:D39,D43:D46)</f>
        <v>24948.02</v>
      </c>
      <c r="E47" s="213">
        <f>SUM(E36:E39,E43:E46)</f>
        <v>30064.194480000002</v>
      </c>
      <c r="F47" s="214">
        <f>SUM(F36:F39,F43:F46)</f>
        <v>30064.194480000002</v>
      </c>
      <c r="G47" s="215">
        <f>SUM(G36:G39,G43:G46)</f>
        <v>30064.194480000002</v>
      </c>
    </row>
    <row r="48" spans="1:7">
      <c r="A48" s="205" t="s">
        <v>13</v>
      </c>
      <c r="B48" s="283" t="s">
        <v>87</v>
      </c>
      <c r="C48" s="284"/>
      <c r="D48" s="206">
        <v>0</v>
      </c>
      <c r="E48" s="207">
        <v>0</v>
      </c>
      <c r="F48" s="208">
        <v>0</v>
      </c>
      <c r="G48" s="209">
        <v>0</v>
      </c>
    </row>
    <row r="49" spans="1:7">
      <c r="A49" s="205" t="s">
        <v>18</v>
      </c>
      <c r="B49" s="283" t="s">
        <v>257</v>
      </c>
      <c r="C49" s="284"/>
      <c r="D49" s="206">
        <v>0</v>
      </c>
      <c r="E49" s="207">
        <v>0</v>
      </c>
      <c r="F49" s="208">
        <v>0</v>
      </c>
      <c r="G49" s="209">
        <v>0</v>
      </c>
    </row>
    <row r="50" spans="1:7" s="172" customFormat="1" ht="18.75" thickBot="1">
      <c r="A50" s="216" t="s">
        <v>23</v>
      </c>
      <c r="B50" s="287" t="s">
        <v>258</v>
      </c>
      <c r="C50" s="288"/>
      <c r="D50" s="217">
        <f>SUM(D47:D49)</f>
        <v>24948.02</v>
      </c>
      <c r="E50" s="218">
        <f>SUM(E47:E49)</f>
        <v>30064.194480000002</v>
      </c>
      <c r="F50" s="219">
        <f>SUM(F47:F49)</f>
        <v>30064.194480000002</v>
      </c>
      <c r="G50" s="220">
        <f>SUM(G47:G49)</f>
        <v>30064.194480000002</v>
      </c>
    </row>
    <row r="51" spans="1:7">
      <c r="A51" s="154"/>
      <c r="B51" s="154"/>
      <c r="C51" s="154"/>
      <c r="D51" s="154"/>
      <c r="E51" s="154"/>
      <c r="F51" s="154"/>
    </row>
    <row r="52" spans="1:7">
      <c r="A52" s="273" t="s">
        <v>259</v>
      </c>
      <c r="B52" s="273"/>
      <c r="C52" s="273"/>
      <c r="D52" s="273"/>
      <c r="E52" s="273"/>
      <c r="F52" s="273"/>
      <c r="G52" s="273"/>
    </row>
    <row r="53" spans="1:7" ht="18.75" thickBot="1">
      <c r="F53" s="221"/>
    </row>
    <row r="54" spans="1:7" s="176" customFormat="1">
      <c r="A54" s="289" t="s">
        <v>3</v>
      </c>
      <c r="B54" s="276" t="s">
        <v>260</v>
      </c>
      <c r="C54" s="277"/>
      <c r="D54" s="280" t="str">
        <f>D34</f>
        <v>Котельные МП НГО "ССК"</v>
      </c>
      <c r="E54" s="281"/>
      <c r="F54" s="281"/>
      <c r="G54" s="282"/>
    </row>
    <row r="55" spans="1:7" s="176" customFormat="1" ht="54">
      <c r="A55" s="290"/>
      <c r="B55" s="278"/>
      <c r="C55" s="279"/>
      <c r="D55" s="155" t="s">
        <v>203</v>
      </c>
      <c r="E55" s="156" t="s">
        <v>204</v>
      </c>
      <c r="F55" s="157" t="s">
        <v>205</v>
      </c>
      <c r="G55" s="158" t="s">
        <v>206</v>
      </c>
    </row>
    <row r="56" spans="1:7">
      <c r="A56" s="160" t="s">
        <v>207</v>
      </c>
      <c r="B56" s="269" t="s">
        <v>261</v>
      </c>
      <c r="C56" s="270"/>
      <c r="D56" s="163">
        <v>0</v>
      </c>
      <c r="E56" s="164">
        <v>0</v>
      </c>
      <c r="F56" s="165">
        <v>0</v>
      </c>
      <c r="G56" s="166">
        <v>0</v>
      </c>
    </row>
    <row r="57" spans="1:7">
      <c r="A57" s="160" t="s">
        <v>13</v>
      </c>
      <c r="B57" s="269" t="s">
        <v>262</v>
      </c>
      <c r="C57" s="270"/>
      <c r="D57" s="163">
        <v>0</v>
      </c>
      <c r="E57" s="164">
        <v>0</v>
      </c>
      <c r="F57" s="165">
        <f>E57*1.05</f>
        <v>0</v>
      </c>
      <c r="G57" s="166">
        <f>F57*1.05</f>
        <v>0</v>
      </c>
    </row>
    <row r="58" spans="1:7">
      <c r="A58" s="160" t="s">
        <v>18</v>
      </c>
      <c r="B58" s="269" t="s">
        <v>263</v>
      </c>
      <c r="C58" s="270"/>
      <c r="D58" s="163">
        <v>57009.2</v>
      </c>
      <c r="E58" s="164">
        <v>84565.183193619261</v>
      </c>
      <c r="F58" s="165">
        <f>E58*1.05</f>
        <v>88793.442353300226</v>
      </c>
      <c r="G58" s="166">
        <f>F58*1.05</f>
        <v>93233.114470965244</v>
      </c>
    </row>
    <row r="59" spans="1:7">
      <c r="A59" s="160" t="s">
        <v>23</v>
      </c>
      <c r="B59" s="269" t="s">
        <v>264</v>
      </c>
      <c r="C59" s="270"/>
      <c r="D59" s="163">
        <v>0</v>
      </c>
      <c r="E59" s="164">
        <v>0</v>
      </c>
      <c r="F59" s="165">
        <v>0</v>
      </c>
      <c r="G59" s="166">
        <v>0</v>
      </c>
    </row>
    <row r="60" spans="1:7">
      <c r="A60" s="160" t="s">
        <v>33</v>
      </c>
      <c r="B60" s="269" t="s">
        <v>265</v>
      </c>
      <c r="C60" s="270"/>
      <c r="D60" s="163">
        <v>2207.14</v>
      </c>
      <c r="E60" s="164">
        <v>2235.1606172797947</v>
      </c>
      <c r="F60" s="165">
        <f>E60*1.05</f>
        <v>2346.9186481437846</v>
      </c>
      <c r="G60" s="166">
        <f>F60*1.05</f>
        <v>2464.2645805509737</v>
      </c>
    </row>
    <row r="61" spans="1:7" s="172" customFormat="1" ht="18.75" thickBot="1">
      <c r="A61" s="167" t="s">
        <v>213</v>
      </c>
      <c r="B61" s="271" t="s">
        <v>256</v>
      </c>
      <c r="C61" s="272"/>
      <c r="D61" s="168">
        <f>SUM(D56:D60)</f>
        <v>59216.34</v>
      </c>
      <c r="E61" s="169">
        <f>SUM(E56:E60)</f>
        <v>86800.343810899052</v>
      </c>
      <c r="F61" s="170">
        <f>SUM(F56:F60)</f>
        <v>91140.361001444006</v>
      </c>
      <c r="G61" s="171">
        <f>SUM(G56:G60)</f>
        <v>95697.379051516211</v>
      </c>
    </row>
    <row r="62" spans="1:7">
      <c r="A62" s="154"/>
      <c r="B62" s="154"/>
      <c r="C62" s="154"/>
      <c r="D62" s="154"/>
      <c r="E62" s="154"/>
      <c r="F62" s="154"/>
    </row>
    <row r="63" spans="1:7">
      <c r="A63" s="273" t="s">
        <v>266</v>
      </c>
      <c r="B63" s="273"/>
      <c r="C63" s="273"/>
      <c r="D63" s="273"/>
      <c r="E63" s="273"/>
      <c r="F63" s="273"/>
      <c r="G63" s="273"/>
    </row>
    <row r="64" spans="1:7" ht="18.75" thickBot="1">
      <c r="F64" s="221"/>
    </row>
    <row r="65" spans="1:7" s="176" customFormat="1">
      <c r="A65" s="274" t="s">
        <v>3</v>
      </c>
      <c r="B65" s="276" t="s">
        <v>201</v>
      </c>
      <c r="C65" s="277"/>
      <c r="D65" s="280" t="str">
        <f>D21</f>
        <v>Котельные МП НГО "ССК"</v>
      </c>
      <c r="E65" s="281"/>
      <c r="F65" s="281"/>
      <c r="G65" s="282"/>
    </row>
    <row r="66" spans="1:7" s="176" customFormat="1" ht="54">
      <c r="A66" s="275"/>
      <c r="B66" s="278"/>
      <c r="C66" s="279"/>
      <c r="D66" s="155" t="s">
        <v>203</v>
      </c>
      <c r="E66" s="156" t="s">
        <v>204</v>
      </c>
      <c r="F66" s="157" t="s">
        <v>205</v>
      </c>
      <c r="G66" s="158" t="s">
        <v>206</v>
      </c>
    </row>
    <row r="67" spans="1:7">
      <c r="A67" s="160" t="s">
        <v>207</v>
      </c>
      <c r="B67" s="269" t="s">
        <v>267</v>
      </c>
      <c r="C67" s="270"/>
      <c r="D67" s="163">
        <f>D30</f>
        <v>129317</v>
      </c>
      <c r="E67" s="164">
        <f>E30</f>
        <v>323976.23772001365</v>
      </c>
      <c r="F67" s="165">
        <f>F30</f>
        <v>352810.12</v>
      </c>
      <c r="G67" s="166">
        <f>G30</f>
        <v>384210.22</v>
      </c>
    </row>
    <row r="68" spans="1:7">
      <c r="A68" s="160" t="s">
        <v>13</v>
      </c>
      <c r="B68" s="269" t="s">
        <v>268</v>
      </c>
      <c r="C68" s="270"/>
      <c r="D68" s="163">
        <f>D50</f>
        <v>24948.02</v>
      </c>
      <c r="E68" s="164">
        <f>E50</f>
        <v>30064.194480000002</v>
      </c>
      <c r="F68" s="165">
        <f>F50</f>
        <v>30064.194480000002</v>
      </c>
      <c r="G68" s="166">
        <f>G50</f>
        <v>30064.194480000002</v>
      </c>
    </row>
    <row r="69" spans="1:7">
      <c r="A69" s="160" t="s">
        <v>18</v>
      </c>
      <c r="B69" s="269" t="s">
        <v>269</v>
      </c>
      <c r="C69" s="270"/>
      <c r="D69" s="163">
        <f>D61</f>
        <v>59216.34</v>
      </c>
      <c r="E69" s="164">
        <f>E61</f>
        <v>86800.343810899052</v>
      </c>
      <c r="F69" s="165">
        <f>F61</f>
        <v>91140.361001444006</v>
      </c>
      <c r="G69" s="166">
        <f>G61</f>
        <v>95697.379051516211</v>
      </c>
    </row>
    <row r="70" spans="1:7">
      <c r="A70" s="160" t="s">
        <v>23</v>
      </c>
      <c r="B70" s="269" t="s">
        <v>270</v>
      </c>
      <c r="C70" s="270"/>
      <c r="D70" s="163">
        <v>0</v>
      </c>
      <c r="E70" s="164">
        <v>0</v>
      </c>
      <c r="F70" s="165">
        <v>0</v>
      </c>
      <c r="G70" s="166">
        <v>0</v>
      </c>
    </row>
    <row r="71" spans="1:7">
      <c r="A71" s="160" t="s">
        <v>33</v>
      </c>
      <c r="B71" s="269" t="s">
        <v>271</v>
      </c>
      <c r="C71" s="270"/>
      <c r="D71" s="163">
        <v>0</v>
      </c>
      <c r="E71" s="164">
        <v>0</v>
      </c>
      <c r="F71" s="165">
        <v>0</v>
      </c>
      <c r="G71" s="166">
        <v>0</v>
      </c>
    </row>
    <row r="72" spans="1:7">
      <c r="A72" s="160" t="s">
        <v>213</v>
      </c>
      <c r="B72" s="269" t="s">
        <v>272</v>
      </c>
      <c r="C72" s="270"/>
      <c r="D72" s="163">
        <v>0</v>
      </c>
      <c r="E72" s="164">
        <v>0</v>
      </c>
      <c r="F72" s="165">
        <v>0</v>
      </c>
      <c r="G72" s="166">
        <v>0</v>
      </c>
    </row>
    <row r="73" spans="1:7">
      <c r="A73" s="160" t="s">
        <v>215</v>
      </c>
      <c r="B73" s="269" t="s">
        <v>273</v>
      </c>
      <c r="C73" s="270"/>
      <c r="D73" s="163">
        <v>0</v>
      </c>
      <c r="E73" s="164">
        <v>0</v>
      </c>
      <c r="F73" s="165">
        <v>0</v>
      </c>
      <c r="G73" s="166">
        <v>0</v>
      </c>
    </row>
    <row r="74" spans="1:7">
      <c r="A74" s="160" t="s">
        <v>217</v>
      </c>
      <c r="B74" s="269" t="s">
        <v>274</v>
      </c>
      <c r="C74" s="270"/>
      <c r="D74" s="163">
        <v>0</v>
      </c>
      <c r="E74" s="164">
        <v>0</v>
      </c>
      <c r="F74" s="165">
        <v>0</v>
      </c>
      <c r="G74" s="166">
        <v>0</v>
      </c>
    </row>
    <row r="75" spans="1:7">
      <c r="A75" s="160" t="s">
        <v>219</v>
      </c>
      <c r="B75" s="269" t="s">
        <v>275</v>
      </c>
      <c r="C75" s="270"/>
      <c r="D75" s="163">
        <v>0</v>
      </c>
      <c r="E75" s="164">
        <v>0</v>
      </c>
      <c r="F75" s="165">
        <v>0</v>
      </c>
      <c r="G75" s="166">
        <v>0</v>
      </c>
    </row>
    <row r="76" spans="1:7">
      <c r="A76" s="160" t="s">
        <v>221</v>
      </c>
      <c r="B76" s="269" t="s">
        <v>276</v>
      </c>
      <c r="C76" s="270"/>
      <c r="D76" s="163">
        <v>0</v>
      </c>
      <c r="E76" s="164">
        <v>0</v>
      </c>
      <c r="F76" s="165">
        <v>0</v>
      </c>
      <c r="G76" s="166">
        <v>0</v>
      </c>
    </row>
    <row r="77" spans="1:7" s="172" customFormat="1" ht="18.75" thickBot="1">
      <c r="A77" s="167" t="s">
        <v>277</v>
      </c>
      <c r="B77" s="271" t="s">
        <v>278</v>
      </c>
      <c r="C77" s="272"/>
      <c r="D77" s="168">
        <f>SUM(D67:D76)</f>
        <v>213481.36</v>
      </c>
      <c r="E77" s="169">
        <f>SUM(E67:E76)</f>
        <v>440840.77601091273</v>
      </c>
      <c r="F77" s="170">
        <f>SUM(F67:F76)</f>
        <v>474014.67548144399</v>
      </c>
      <c r="G77" s="171">
        <f>SUM(G67:G76)</f>
        <v>509971.79353151622</v>
      </c>
    </row>
    <row r="79" spans="1:7" ht="18.75" thickBot="1"/>
    <row r="80" spans="1:7" s="172" customFormat="1" ht="18.75" thickBot="1">
      <c r="A80" s="267" t="s">
        <v>279</v>
      </c>
      <c r="B80" s="268"/>
      <c r="C80" s="222" t="s">
        <v>280</v>
      </c>
      <c r="D80" s="223">
        <v>381.50799999999998</v>
      </c>
      <c r="E80" s="223">
        <v>408.51900000000001</v>
      </c>
      <c r="F80" s="223">
        <f>E80</f>
        <v>408.51900000000001</v>
      </c>
      <c r="G80" s="224">
        <f>E80</f>
        <v>408.51900000000001</v>
      </c>
    </row>
    <row r="81" spans="1:7" ht="18.75" thickBot="1"/>
    <row r="82" spans="1:7" s="172" customFormat="1" ht="18.75" thickBot="1">
      <c r="A82" s="267" t="s">
        <v>281</v>
      </c>
      <c r="B82" s="268"/>
      <c r="C82" s="222" t="s">
        <v>282</v>
      </c>
      <c r="D82" s="223">
        <f>D77/D80</f>
        <v>559.5724336055863</v>
      </c>
      <c r="E82" s="223">
        <f t="shared" ref="E82:G82" si="2">E77/E80</f>
        <v>1079.1193947182694</v>
      </c>
      <c r="F82" s="223">
        <f t="shared" si="2"/>
        <v>1160.3246739599479</v>
      </c>
      <c r="G82" s="224">
        <f t="shared" si="2"/>
        <v>1248.3429008969381</v>
      </c>
    </row>
    <row r="83" spans="1:7">
      <c r="D83" s="225"/>
      <c r="E83" s="225"/>
      <c r="F83" s="225"/>
      <c r="G83" s="225"/>
    </row>
    <row r="84" spans="1:7">
      <c r="E84" s="226"/>
    </row>
    <row r="85" spans="1:7">
      <c r="E85" s="227"/>
      <c r="F85" s="227"/>
      <c r="G85" s="227"/>
    </row>
  </sheetData>
  <mergeCells count="57">
    <mergeCell ref="A32:G32"/>
    <mergeCell ref="A1:G1"/>
    <mergeCell ref="A3:G3"/>
    <mergeCell ref="A5:A6"/>
    <mergeCell ref="B5:C6"/>
    <mergeCell ref="D5:G5"/>
    <mergeCell ref="B17:C17"/>
    <mergeCell ref="A19:G19"/>
    <mergeCell ref="A21:A22"/>
    <mergeCell ref="B21:B22"/>
    <mergeCell ref="C21:C22"/>
    <mergeCell ref="D21:G21"/>
    <mergeCell ref="B44:C44"/>
    <mergeCell ref="A34:A35"/>
    <mergeCell ref="B34:C35"/>
    <mergeCell ref="D34:G34"/>
    <mergeCell ref="B36:C36"/>
    <mergeCell ref="B37:C37"/>
    <mergeCell ref="B38:C38"/>
    <mergeCell ref="B39:C39"/>
    <mergeCell ref="B40:C40"/>
    <mergeCell ref="B41:C41"/>
    <mergeCell ref="B42:C42"/>
    <mergeCell ref="B43:C43"/>
    <mergeCell ref="B57:C57"/>
    <mergeCell ref="B45:C45"/>
    <mergeCell ref="B46:C46"/>
    <mergeCell ref="B47:C47"/>
    <mergeCell ref="B48:C48"/>
    <mergeCell ref="B49:C49"/>
    <mergeCell ref="B50:C50"/>
    <mergeCell ref="A52:G52"/>
    <mergeCell ref="A54:A55"/>
    <mergeCell ref="B54:C55"/>
    <mergeCell ref="D54:G54"/>
    <mergeCell ref="B56:C56"/>
    <mergeCell ref="B72:C72"/>
    <mergeCell ref="B58:C58"/>
    <mergeCell ref="B59:C59"/>
    <mergeCell ref="B60:C60"/>
    <mergeCell ref="B61:C61"/>
    <mergeCell ref="A63:G63"/>
    <mergeCell ref="A65:A66"/>
    <mergeCell ref="B65:C66"/>
    <mergeCell ref="D65:G65"/>
    <mergeCell ref="B67:C67"/>
    <mergeCell ref="B68:C68"/>
    <mergeCell ref="B69:C69"/>
    <mergeCell ref="B70:C70"/>
    <mergeCell ref="B71:C71"/>
    <mergeCell ref="A82:B82"/>
    <mergeCell ref="B73:C73"/>
    <mergeCell ref="B74:C74"/>
    <mergeCell ref="B75:C75"/>
    <mergeCell ref="B76:C76"/>
    <mergeCell ref="B77:C77"/>
    <mergeCell ref="A80:B8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5</vt:i4>
      </vt:variant>
    </vt:vector>
  </HeadingPairs>
  <TitlesOfParts>
    <vt:vector size="12" baseType="lpstr">
      <vt:lpstr>Титул</vt:lpstr>
      <vt:lpstr>Долгосрочные параметры</vt:lpstr>
      <vt:lpstr>Полезный отпуск тепл. энергии</vt:lpstr>
      <vt:lpstr>Полезный отпуск теплоносителя</vt:lpstr>
      <vt:lpstr>Смета расходов 2018</vt:lpstr>
      <vt:lpstr>Расчет тарифов 2018</vt:lpstr>
      <vt:lpstr>Расчет НВВ и тарифов_2018-2020</vt:lpstr>
      <vt:lpstr>'Расчет тарифов 2018'!Заголовки_для_печати</vt:lpstr>
      <vt:lpstr>'Полезный отпуск тепл. энергии'!Область_печати</vt:lpstr>
      <vt:lpstr>'Полезный отпуск теплоносителя'!Область_печати</vt:lpstr>
      <vt:lpstr>'Расчет тарифов 2018'!Область_печати</vt:lpstr>
      <vt:lpstr>'Смета расходов 2018'!Область_печати</vt:lpstr>
    </vt:vector>
  </TitlesOfParts>
  <Company>nec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Лайвина-юс</dc:creator>
  <cp:lastModifiedBy>Kerzhetseva_OC</cp:lastModifiedBy>
  <cp:lastPrinted>2017-05-03T01:49:15Z</cp:lastPrinted>
  <dcterms:created xsi:type="dcterms:W3CDTF">2016-05-04T04:30:01Z</dcterms:created>
  <dcterms:modified xsi:type="dcterms:W3CDTF">2017-05-04T03:15:40Z</dcterms:modified>
</cp:coreProperties>
</file>