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695" windowHeight="7875"/>
  </bookViews>
  <sheets>
    <sheet name="Декабрь" sheetId="1" r:id="rId1"/>
  </sheets>
  <calcPr calcId="124519"/>
</workbook>
</file>

<file path=xl/calcChain.xml><?xml version="1.0" encoding="utf-8"?>
<calcChain xmlns="http://schemas.openxmlformats.org/spreadsheetml/2006/main">
  <c r="G32" i="1"/>
  <c r="G29"/>
  <c r="F26"/>
  <c r="E26"/>
  <c r="D26"/>
  <c r="G25"/>
  <c r="G24"/>
  <c r="G23"/>
  <c r="G22"/>
  <c r="G21"/>
  <c r="G20"/>
  <c r="G19"/>
  <c r="F16"/>
  <c r="E16"/>
  <c r="D16"/>
  <c r="C16"/>
  <c r="G15"/>
  <c r="G14"/>
  <c r="G13"/>
  <c r="G12"/>
  <c r="G11"/>
  <c r="G10"/>
  <c r="G9"/>
  <c r="G26" l="1"/>
  <c r="G16"/>
</calcChain>
</file>

<file path=xl/sharedStrings.xml><?xml version="1.0" encoding="utf-8"?>
<sst xmlns="http://schemas.openxmlformats.org/spreadsheetml/2006/main" count="95" uniqueCount="53">
  <si>
    <t>Баланс электрической энергии в сети ООО "Горэлектросеть"</t>
  </si>
  <si>
    <t>№ п/п</t>
  </si>
  <si>
    <t>Группы потребителей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</si>
  <si>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</si>
  <si>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</si>
  <si>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</si>
  <si>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</si>
  <si>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</si>
  <si>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</si>
  <si>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</t>
  </si>
  <si>
    <t>Прием электроэнергии в сети ООО "Горэлектросеть":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</si>
  <si>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</si>
  <si>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</si>
  <si>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</si>
  <si>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</si>
  <si>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</si>
  <si>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</si>
  <si>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ООО "СТС"</t>
  </si>
  <si>
    <t>1.4</t>
  </si>
  <si>
    <t>Из сети ТСО "Сибирь"</t>
  </si>
  <si>
    <t>1.5</t>
  </si>
  <si>
    <t xml:space="preserve">Из сети ООО "ЭнергоПаритет" </t>
  </si>
  <si>
    <t>1.6</t>
  </si>
  <si>
    <t>Из сети ООО "РЭС"</t>
  </si>
  <si>
    <t>1.7</t>
  </si>
  <si>
    <t>Из сети ОАО "РЖД"</t>
  </si>
  <si>
    <t>Итого:</t>
  </si>
  <si>
    <t>2.</t>
  </si>
  <si>
    <t>Транзит электроэнергии из сетей ООО"Горэлектросеть" в сети ССК:</t>
  </si>
  <si>
    <t>2.1.</t>
  </si>
  <si>
    <t>В сети филиала ПАО"МРСК Сибири"-"Кузбассэнерго-РЭС"</t>
  </si>
  <si>
    <t>2.2.</t>
  </si>
  <si>
    <t xml:space="preserve">В сети ОАО "РЖД"   </t>
  </si>
  <si>
    <t>2.3.</t>
  </si>
  <si>
    <t>В сети ООО "РЭС"</t>
  </si>
  <si>
    <t>2.4.</t>
  </si>
  <si>
    <t>В сети ООО "Водоканал"</t>
  </si>
  <si>
    <t>2.5.</t>
  </si>
  <si>
    <t>В сети ОАО "УК Кузбассразрезуголь"</t>
  </si>
  <si>
    <t>2.6.</t>
  </si>
  <si>
    <t>В сети ООО "ЭнергоАльянс"</t>
  </si>
  <si>
    <t>2.7.</t>
  </si>
  <si>
    <t>В сети ООО "КЭнК" Филиал "Энергосеть г.Новокузнецк"</t>
  </si>
  <si>
    <t>3.</t>
  </si>
  <si>
    <t>Полезный отпуск ЭЭ из сетей Исполнителя:</t>
  </si>
  <si>
    <t>3.1.</t>
  </si>
  <si>
    <t xml:space="preserve"> </t>
  </si>
  <si>
    <t xml:space="preserve">  </t>
  </si>
  <si>
    <t>4.</t>
  </si>
  <si>
    <t>Фактические потери электроэнергии:</t>
  </si>
  <si>
    <t>5.1.</t>
  </si>
  <si>
    <t>от ЭСК1:</t>
  </si>
  <si>
    <t>2016г.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</si>
</sst>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  <numFmt numFmtId="169" formatCode="_-* #,##0.000_р_._-;\-* #,##0.000_р_._-;_-* &quot;-&quot;???_р_._-;_-@_-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0" fontId="1" fillId="0" borderId="19" xfId="0" applyFont="1" applyFill="1" applyBorder="1"/>
    <xf numFmtId="0" fontId="1" fillId="0" borderId="18" xfId="0" applyFont="1" applyFill="1" applyBorder="1"/>
    <xf numFmtId="0" fontId="1" fillId="0" borderId="20" xfId="0" applyFont="1" applyFill="1" applyBorder="1" applyAlignment="1">
      <alignment horizontal="right"/>
    </xf>
    <xf numFmtId="49" fontId="1" fillId="0" borderId="17" xfId="0" applyNumberFormat="1" applyFont="1" applyFill="1" applyBorder="1" applyAlignment="1">
      <alignment horizontal="center"/>
    </xf>
    <xf numFmtId="0" fontId="3" fillId="0" borderId="18" xfId="2" applyFont="1" applyFill="1" applyBorder="1"/>
    <xf numFmtId="164" fontId="3" fillId="2" borderId="19" xfId="0" applyNumberFormat="1" applyFont="1" applyFill="1" applyBorder="1"/>
    <xf numFmtId="164" fontId="3" fillId="0" borderId="18" xfId="1" applyNumberFormat="1" applyFont="1" applyFill="1" applyBorder="1"/>
    <xf numFmtId="164" fontId="3" fillId="0" borderId="19" xfId="1" applyNumberFormat="1" applyFont="1" applyFill="1" applyBorder="1"/>
    <xf numFmtId="164" fontId="3" fillId="0" borderId="18" xfId="0" applyNumberFormat="1" applyFont="1" applyFill="1" applyBorder="1" applyAlignment="1">
      <alignment horizontal="center"/>
    </xf>
    <xf numFmtId="164" fontId="3" fillId="0" borderId="20" xfId="0" applyNumberFormat="1" applyFont="1" applyFill="1" applyBorder="1" applyAlignment="1">
      <alignment horizontal="right"/>
    </xf>
    <xf numFmtId="164" fontId="3" fillId="0" borderId="18" xfId="1" applyNumberFormat="1" applyFont="1" applyFill="1" applyBorder="1" applyAlignment="1">
      <alignment horizontal="center"/>
    </xf>
    <xf numFmtId="164" fontId="3" fillId="0" borderId="20" xfId="1" applyNumberFormat="1" applyFont="1" applyFill="1" applyBorder="1" applyAlignment="1">
      <alignment horizontal="right"/>
    </xf>
    <xf numFmtId="164" fontId="3" fillId="0" borderId="19" xfId="1" applyNumberFormat="1" applyFont="1" applyBorder="1" applyAlignment="1">
      <alignment horizontal="center"/>
    </xf>
    <xf numFmtId="164" fontId="3" fillId="0" borderId="18" xfId="0" applyNumberFormat="1" applyFont="1" applyFill="1" applyBorder="1"/>
    <xf numFmtId="164" fontId="3" fillId="0" borderId="19" xfId="1" applyNumberFormat="1" applyFont="1" applyBorder="1"/>
    <xf numFmtId="164" fontId="3" fillId="0" borderId="18" xfId="1" applyNumberFormat="1" applyFont="1" applyFill="1" applyBorder="1" applyAlignment="1">
      <alignment horizontal="right"/>
    </xf>
    <xf numFmtId="0" fontId="5" fillId="0" borderId="21" xfId="0" applyFont="1" applyFill="1" applyBorder="1" applyAlignment="1">
      <alignment horizontal="center"/>
    </xf>
    <xf numFmtId="0" fontId="3" fillId="0" borderId="22" xfId="0" applyFont="1" applyFill="1" applyBorder="1"/>
    <xf numFmtId="164" fontId="5" fillId="0" borderId="23" xfId="1" applyNumberFormat="1" applyFont="1" applyFill="1" applyBorder="1"/>
    <xf numFmtId="164" fontId="5" fillId="0" borderId="22" xfId="1" applyNumberFormat="1" applyFont="1" applyFill="1" applyBorder="1"/>
    <xf numFmtId="164" fontId="5" fillId="0" borderId="24" xfId="1" applyNumberFormat="1" applyFont="1" applyFill="1" applyBorder="1"/>
    <xf numFmtId="0" fontId="5" fillId="0" borderId="25" xfId="0" applyFont="1" applyFill="1" applyBorder="1" applyAlignment="1">
      <alignment horizontal="center"/>
    </xf>
    <xf numFmtId="0" fontId="3" fillId="0" borderId="26" xfId="0" applyFont="1" applyFill="1" applyBorder="1"/>
    <xf numFmtId="164" fontId="5" fillId="0" borderId="27" xfId="1" applyNumberFormat="1" applyFont="1" applyFill="1" applyBorder="1"/>
    <xf numFmtId="164" fontId="5" fillId="0" borderId="14" xfId="1" applyNumberFormat="1" applyFont="1" applyFill="1" applyBorder="1"/>
    <xf numFmtId="164" fontId="5" fillId="0" borderId="26" xfId="1" applyNumberFormat="1" applyFont="1" applyBorder="1"/>
    <xf numFmtId="164" fontId="5" fillId="0" borderId="28" xfId="1" applyNumberFormat="1" applyFont="1" applyBorder="1"/>
    <xf numFmtId="0" fontId="3" fillId="0" borderId="19" xfId="0" applyFont="1" applyBorder="1"/>
    <xf numFmtId="0" fontId="3" fillId="0" borderId="18" xfId="0" applyFont="1" applyBorder="1"/>
    <xf numFmtId="0" fontId="3" fillId="0" borderId="29" xfId="0" applyFont="1" applyBorder="1"/>
    <xf numFmtId="0" fontId="1" fillId="0" borderId="17" xfId="0" applyFont="1" applyFill="1" applyBorder="1" applyAlignment="1">
      <alignment horizontal="center"/>
    </xf>
    <xf numFmtId="0" fontId="3" fillId="0" borderId="18" xfId="0" applyFont="1" applyFill="1" applyBorder="1"/>
    <xf numFmtId="166" fontId="3" fillId="0" borderId="19" xfId="1" applyNumberFormat="1" applyFont="1" applyFill="1" applyBorder="1"/>
    <xf numFmtId="164" fontId="3" fillId="0" borderId="18" xfId="1" applyNumberFormat="1" applyFont="1" applyBorder="1" applyAlignment="1">
      <alignment horizontal="center"/>
    </xf>
    <xf numFmtId="166" fontId="3" fillId="0" borderId="19" xfId="1" applyNumberFormat="1" applyFont="1" applyFill="1" applyBorder="1" applyAlignment="1"/>
    <xf numFmtId="166" fontId="3" fillId="0" borderId="18" xfId="1" applyNumberFormat="1" applyFont="1" applyFill="1" applyBorder="1" applyAlignment="1"/>
    <xf numFmtId="164" fontId="3" fillId="0" borderId="19" xfId="1" applyNumberFormat="1" applyFont="1" applyFill="1" applyBorder="1" applyAlignment="1">
      <alignment horizontal="right"/>
    </xf>
    <xf numFmtId="164" fontId="3" fillId="2" borderId="18" xfId="1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right"/>
    </xf>
    <xf numFmtId="164" fontId="5" fillId="0" borderId="18" xfId="1" applyNumberFormat="1" applyFont="1" applyFill="1" applyBorder="1"/>
    <xf numFmtId="164" fontId="5" fillId="0" borderId="19" xfId="1" applyNumberFormat="1" applyFont="1" applyFill="1" applyBorder="1"/>
    <xf numFmtId="164" fontId="5" fillId="0" borderId="20" xfId="1" applyNumberFormat="1" applyFont="1" applyFill="1" applyBorder="1"/>
    <xf numFmtId="0" fontId="5" fillId="0" borderId="30" xfId="0" applyFont="1" applyFill="1" applyBorder="1" applyAlignment="1">
      <alignment horizontal="center"/>
    </xf>
    <xf numFmtId="0" fontId="3" fillId="0" borderId="31" xfId="0" applyFont="1" applyFill="1" applyBorder="1"/>
    <xf numFmtId="0" fontId="3" fillId="0" borderId="32" xfId="0" applyFont="1" applyFill="1" applyBorder="1"/>
    <xf numFmtId="166" fontId="5" fillId="0" borderId="22" xfId="1" applyNumberFormat="1" applyFont="1" applyFill="1" applyBorder="1"/>
    <xf numFmtId="167" fontId="5" fillId="0" borderId="32" xfId="1" applyNumberFormat="1" applyFont="1" applyFill="1" applyBorder="1"/>
    <xf numFmtId="166" fontId="5" fillId="0" borderId="31" xfId="1" applyNumberFormat="1" applyFont="1" applyFill="1" applyBorder="1"/>
    <xf numFmtId="167" fontId="5" fillId="0" borderId="33" xfId="1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/>
    <xf numFmtId="0" fontId="3" fillId="0" borderId="15" xfId="0" applyFont="1" applyFill="1" applyBorder="1"/>
    <xf numFmtId="0" fontId="3" fillId="0" borderId="14" xfId="0" applyFont="1" applyFill="1" applyBorder="1"/>
    <xf numFmtId="168" fontId="5" fillId="0" borderId="14" xfId="1" applyNumberFormat="1" applyFont="1" applyFill="1" applyBorder="1" applyAlignment="1">
      <alignment horizontal="right"/>
    </xf>
    <xf numFmtId="0" fontId="0" fillId="0" borderId="0" xfId="0" applyBorder="1"/>
    <xf numFmtId="167" fontId="3" fillId="0" borderId="19" xfId="1" applyNumberFormat="1" applyFont="1" applyFill="1" applyBorder="1" applyAlignment="1"/>
    <xf numFmtId="167" fontId="3" fillId="0" borderId="0" xfId="1" applyNumberFormat="1" applyFont="1" applyFill="1" applyBorder="1" applyAlignment="1"/>
    <xf numFmtId="0" fontId="8" fillId="0" borderId="2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168" fontId="3" fillId="0" borderId="22" xfId="0" applyNumberFormat="1" applyFont="1" applyFill="1" applyBorder="1" applyAlignment="1">
      <alignment horizontal="center"/>
    </xf>
    <xf numFmtId="164" fontId="0" fillId="0" borderId="0" xfId="0" applyNumberFormat="1" applyBorder="1"/>
    <xf numFmtId="0" fontId="5" fillId="0" borderId="26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168" fontId="3" fillId="0" borderId="27" xfId="0" applyNumberFormat="1" applyFont="1" applyFill="1" applyBorder="1" applyAlignment="1">
      <alignment horizontal="center"/>
    </xf>
    <xf numFmtId="168" fontId="5" fillId="0" borderId="28" xfId="1" applyNumberFormat="1" applyFont="1" applyFill="1" applyBorder="1" applyAlignment="1">
      <alignment horizontal="center"/>
    </xf>
    <xf numFmtId="16" fontId="1" fillId="0" borderId="17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/>
    </xf>
    <xf numFmtId="168" fontId="3" fillId="0" borderId="23" xfId="0" applyNumberFormat="1" applyFont="1" applyFill="1" applyBorder="1" applyAlignment="1">
      <alignment horizontal="center"/>
    </xf>
    <xf numFmtId="167" fontId="5" fillId="0" borderId="22" xfId="1" applyNumberFormat="1" applyFont="1" applyFill="1" applyBorder="1" applyAlignment="1"/>
    <xf numFmtId="167" fontId="5" fillId="0" borderId="23" xfId="1" applyNumberFormat="1" applyFont="1" applyFill="1" applyBorder="1" applyAlignment="1"/>
    <xf numFmtId="167" fontId="5" fillId="0" borderId="24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164" fontId="3" fillId="0" borderId="19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topLeftCell="A13" workbookViewId="0">
      <selection activeCell="I25" sqref="I25"/>
    </sheetView>
  </sheetViews>
  <sheetFormatPr defaultRowHeight="12.75"/>
  <cols>
    <col min="1" max="1" width="7.85546875" style="3" customWidth="1"/>
    <col min="2" max="2" width="70" style="3" customWidth="1"/>
    <col min="3" max="3" width="18.42578125" style="3" customWidth="1"/>
    <col min="4" max="4" width="17.42578125" style="3" customWidth="1"/>
    <col min="5" max="5" width="16.7109375" style="3" customWidth="1"/>
    <col min="6" max="6" width="16" style="3" customWidth="1"/>
    <col min="7" max="7" width="16.7109375" style="112" customWidth="1"/>
    <col min="8" max="8" width="14.28515625" bestFit="1" customWidth="1"/>
  </cols>
  <sheetData>
    <row r="1" spans="1:7">
      <c r="A1" s="1"/>
      <c r="B1" s="1"/>
      <c r="C1" s="2"/>
      <c r="D1" s="2"/>
      <c r="F1" s="4"/>
      <c r="G1" s="5"/>
    </row>
    <row r="2" spans="1:7">
      <c r="A2" s="1"/>
      <c r="B2" s="1"/>
      <c r="C2" s="2"/>
      <c r="D2" s="2"/>
      <c r="F2" s="4"/>
      <c r="G2" s="5"/>
    </row>
    <row r="3" spans="1:7" ht="16.5" thickBot="1">
      <c r="A3" s="1"/>
      <c r="B3" s="6" t="s">
        <v>0</v>
      </c>
      <c r="C3" s="7"/>
      <c r="D3" s="7"/>
      <c r="E3" s="8" t="s">
        <v>52</v>
      </c>
      <c r="F3" s="2"/>
      <c r="G3" s="9"/>
    </row>
    <row r="4" spans="1:7">
      <c r="A4" s="10" t="s">
        <v>1</v>
      </c>
      <c r="B4" s="11" t="s">
        <v>2</v>
      </c>
      <c r="C4" s="12" t="s">
        <v>3</v>
      </c>
      <c r="D4" s="13" t="s">
        <v>4</v>
      </c>
      <c r="E4" s="12" t="s">
        <v>5</v>
      </c>
      <c r="F4" s="13" t="s">
        <v>6</v>
      </c>
      <c r="G4" s="14" t="s">
        <v>7</v>
      </c>
    </row>
    <row r="5" spans="1:7" ht="13.5" thickBot="1">
      <c r="A5" s="15"/>
      <c r="B5" s="16"/>
      <c r="C5" s="17" t="s">
        <v>8</v>
      </c>
      <c r="D5" s="18" t="s">
        <v>8</v>
      </c>
      <c r="E5" s="17" t="s">
        <v>8</v>
      </c>
      <c r="F5" s="18" t="s">
        <v>8</v>
      </c>
      <c r="G5" s="19" t="s">
        <v>8</v>
      </c>
    </row>
    <row r="6" spans="1:7" ht="13.5" thickBot="1">
      <c r="A6" s="20">
        <v>1</v>
      </c>
      <c r="B6" s="21">
        <v>2</v>
      </c>
      <c r="C6" s="22">
        <v>3</v>
      </c>
      <c r="D6" s="21">
        <v>4</v>
      </c>
      <c r="E6" s="22">
        <v>5</v>
      </c>
      <c r="F6" s="21">
        <v>6</v>
      </c>
      <c r="G6" s="23">
        <v>7</v>
      </c>
    </row>
    <row r="7" spans="1:7">
      <c r="A7" s="24"/>
      <c r="B7" s="25"/>
      <c r="C7" s="26"/>
      <c r="D7" s="25"/>
      <c r="E7" s="26"/>
      <c r="F7" s="25"/>
      <c r="G7" s="27"/>
    </row>
    <row r="8" spans="1:7" ht="15.75">
      <c r="A8" s="28" t="s">
        <v>9</v>
      </c>
      <c r="B8" s="29" t="s">
        <v>10</v>
      </c>
      <c r="C8" s="30"/>
      <c r="D8" s="31"/>
      <c r="E8" s="30"/>
      <c r="F8" s="31"/>
      <c r="G8" s="32"/>
    </row>
    <row r="9" spans="1:7" ht="15">
      <c r="A9" s="33" t="s">
        <v>11</v>
      </c>
      <c r="B9" s="34" t="s">
        <v>12</v>
      </c>
      <c r="C9" s="35">
        <v>566238.00699999998</v>
      </c>
      <c r="D9" s="36">
        <v>214421.81299999999</v>
      </c>
      <c r="E9" s="37">
        <v>4339.4399999999996</v>
      </c>
      <c r="F9" s="38" t="s">
        <v>13</v>
      </c>
      <c r="G9" s="39">
        <f>C9+D9+E9</f>
        <v>784999.25999999989</v>
      </c>
    </row>
    <row r="10" spans="1:7" ht="15">
      <c r="A10" s="33" t="s">
        <v>14</v>
      </c>
      <c r="B10" s="34" t="s">
        <v>15</v>
      </c>
      <c r="C10" s="37">
        <v>145290.61499999999</v>
      </c>
      <c r="D10" s="40"/>
      <c r="E10" s="37">
        <v>8043.9489999999996</v>
      </c>
      <c r="F10" s="38" t="s">
        <v>13</v>
      </c>
      <c r="G10" s="41">
        <f>C10+E10</f>
        <v>153334.56399999998</v>
      </c>
    </row>
    <row r="11" spans="1:7" ht="15">
      <c r="A11" s="33" t="s">
        <v>16</v>
      </c>
      <c r="B11" s="34" t="s">
        <v>17</v>
      </c>
      <c r="C11" s="42" t="s">
        <v>13</v>
      </c>
      <c r="D11" s="43">
        <v>92857.173999999999</v>
      </c>
      <c r="E11" s="42" t="s">
        <v>13</v>
      </c>
      <c r="F11" s="38" t="s">
        <v>13</v>
      </c>
      <c r="G11" s="41">
        <f>D11</f>
        <v>92857.173999999999</v>
      </c>
    </row>
    <row r="12" spans="1:7" ht="15">
      <c r="A12" s="33" t="s">
        <v>18</v>
      </c>
      <c r="B12" s="34" t="s">
        <v>19</v>
      </c>
      <c r="C12" s="42" t="s">
        <v>13</v>
      </c>
      <c r="D12" s="40" t="s">
        <v>13</v>
      </c>
      <c r="E12" s="44">
        <v>3927.4960000000001</v>
      </c>
      <c r="F12" s="38" t="s">
        <v>13</v>
      </c>
      <c r="G12" s="41">
        <f>E12</f>
        <v>3927.4960000000001</v>
      </c>
    </row>
    <row r="13" spans="1:7" ht="15">
      <c r="A13" s="33" t="s">
        <v>20</v>
      </c>
      <c r="B13" s="34" t="s">
        <v>21</v>
      </c>
      <c r="C13" s="42" t="s">
        <v>13</v>
      </c>
      <c r="D13" s="45">
        <v>8.65</v>
      </c>
      <c r="E13" s="42" t="s">
        <v>13</v>
      </c>
      <c r="F13" s="38" t="s">
        <v>13</v>
      </c>
      <c r="G13" s="41">
        <f>D13</f>
        <v>8.65</v>
      </c>
    </row>
    <row r="14" spans="1:7" ht="15">
      <c r="A14" s="33" t="s">
        <v>22</v>
      </c>
      <c r="B14" s="34" t="s">
        <v>23</v>
      </c>
      <c r="C14" s="42" t="s">
        <v>13</v>
      </c>
      <c r="D14" s="40" t="s">
        <v>13</v>
      </c>
      <c r="E14" s="37">
        <v>115.55500000000001</v>
      </c>
      <c r="F14" s="38" t="s">
        <v>13</v>
      </c>
      <c r="G14" s="41">
        <f>E14</f>
        <v>115.55500000000001</v>
      </c>
    </row>
    <row r="15" spans="1:7" ht="15">
      <c r="A15" s="33" t="s">
        <v>24</v>
      </c>
      <c r="B15" s="34" t="s">
        <v>25</v>
      </c>
      <c r="C15" s="42" t="s">
        <v>13</v>
      </c>
      <c r="D15" s="40" t="s">
        <v>13</v>
      </c>
      <c r="E15" s="37">
        <v>155.71799999999999</v>
      </c>
      <c r="F15" s="38" t="s">
        <v>13</v>
      </c>
      <c r="G15" s="41">
        <f>E15</f>
        <v>155.71799999999999</v>
      </c>
    </row>
    <row r="16" spans="1:7" ht="16.5" thickBot="1">
      <c r="A16" s="46" t="s">
        <v>26</v>
      </c>
      <c r="B16" s="47"/>
      <c r="C16" s="48">
        <f>SUM(C9:C15)</f>
        <v>711528.62199999997</v>
      </c>
      <c r="D16" s="49">
        <f>SUM(D9:D15)</f>
        <v>307287.63699999999</v>
      </c>
      <c r="E16" s="48">
        <f>SUM(E9:E15)</f>
        <v>16582.157999999999</v>
      </c>
      <c r="F16" s="49">
        <f>SUM(F9:F14)</f>
        <v>0</v>
      </c>
      <c r="G16" s="50">
        <f>SUM(G9:G15)</f>
        <v>1035398.417</v>
      </c>
    </row>
    <row r="17" spans="1:9" ht="15.75">
      <c r="A17" s="51"/>
      <c r="B17" s="52"/>
      <c r="C17" s="53"/>
      <c r="D17" s="54"/>
      <c r="E17" s="53"/>
      <c r="F17" s="55"/>
      <c r="G17" s="56"/>
    </row>
    <row r="18" spans="1:9" ht="15.75">
      <c r="A18" s="28" t="s">
        <v>27</v>
      </c>
      <c r="B18" s="29" t="s">
        <v>28</v>
      </c>
      <c r="C18" s="57"/>
      <c r="D18" s="58"/>
      <c r="E18" s="57"/>
      <c r="F18" s="58"/>
      <c r="G18" s="59"/>
    </row>
    <row r="19" spans="1:9" ht="15">
      <c r="A19" s="60" t="s">
        <v>29</v>
      </c>
      <c r="B19" s="61" t="s">
        <v>30</v>
      </c>
      <c r="C19" s="42" t="s">
        <v>13</v>
      </c>
      <c r="D19" s="45">
        <v>3665.8580000000002</v>
      </c>
      <c r="E19" s="62">
        <v>3152.0749999999998</v>
      </c>
      <c r="F19" s="40" t="s">
        <v>13</v>
      </c>
      <c r="G19" s="39">
        <f>E19+D19</f>
        <v>6817.933</v>
      </c>
    </row>
    <row r="20" spans="1:9" ht="15">
      <c r="A20" s="60" t="s">
        <v>31</v>
      </c>
      <c r="B20" s="61" t="s">
        <v>32</v>
      </c>
      <c r="C20" s="42" t="s">
        <v>13</v>
      </c>
      <c r="D20" s="63" t="s">
        <v>13</v>
      </c>
      <c r="E20" s="62">
        <v>4142.5429999999997</v>
      </c>
      <c r="F20" s="63" t="s">
        <v>13</v>
      </c>
      <c r="G20" s="39">
        <f>E20</f>
        <v>4142.5429999999997</v>
      </c>
    </row>
    <row r="21" spans="1:9" ht="15">
      <c r="A21" s="60" t="s">
        <v>33</v>
      </c>
      <c r="B21" s="61" t="s">
        <v>34</v>
      </c>
      <c r="C21" s="42" t="s">
        <v>13</v>
      </c>
      <c r="D21" s="63" t="s">
        <v>13</v>
      </c>
      <c r="E21" s="62">
        <v>1228.453</v>
      </c>
      <c r="F21" s="63" t="s">
        <v>13</v>
      </c>
      <c r="G21" s="39">
        <f>E21</f>
        <v>1228.453</v>
      </c>
    </row>
    <row r="22" spans="1:9" ht="15">
      <c r="A22" s="60" t="s">
        <v>35</v>
      </c>
      <c r="B22" s="61" t="s">
        <v>36</v>
      </c>
      <c r="C22" s="42" t="s">
        <v>13</v>
      </c>
      <c r="D22" s="63" t="s">
        <v>13</v>
      </c>
      <c r="E22" s="62">
        <v>252.41300000000001</v>
      </c>
      <c r="F22" s="63" t="s">
        <v>13</v>
      </c>
      <c r="G22" s="39">
        <f>E22</f>
        <v>252.41300000000001</v>
      </c>
    </row>
    <row r="23" spans="1:9" ht="15">
      <c r="A23" s="60" t="s">
        <v>37</v>
      </c>
      <c r="B23" s="34" t="s">
        <v>38</v>
      </c>
      <c r="C23" s="42" t="s">
        <v>13</v>
      </c>
      <c r="D23" s="63" t="s">
        <v>13</v>
      </c>
      <c r="E23" s="64">
        <v>63.86</v>
      </c>
      <c r="F23" s="65">
        <v>9.6859999999999999</v>
      </c>
      <c r="G23" s="39">
        <f>E23+F23</f>
        <v>73.545999999999992</v>
      </c>
    </row>
    <row r="24" spans="1:9" ht="15">
      <c r="A24" s="60" t="s">
        <v>39</v>
      </c>
      <c r="B24" s="61" t="s">
        <v>40</v>
      </c>
      <c r="C24" s="42" t="s">
        <v>13</v>
      </c>
      <c r="D24" s="63" t="s">
        <v>13</v>
      </c>
      <c r="E24" s="37">
        <v>38638.620000000003</v>
      </c>
      <c r="F24" s="63" t="s">
        <v>13</v>
      </c>
      <c r="G24" s="39">
        <f>E24</f>
        <v>38638.620000000003</v>
      </c>
    </row>
    <row r="25" spans="1:9" ht="15">
      <c r="A25" s="60" t="s">
        <v>41</v>
      </c>
      <c r="B25" s="61" t="s">
        <v>42</v>
      </c>
      <c r="C25" s="42"/>
      <c r="D25" s="45">
        <v>575.00300000000004</v>
      </c>
      <c r="E25" s="66">
        <v>521857.22200000001</v>
      </c>
      <c r="F25" s="67" t="s">
        <v>13</v>
      </c>
      <c r="G25" s="68">
        <f>E25+D25</f>
        <v>522432.22500000003</v>
      </c>
    </row>
    <row r="26" spans="1:9" ht="15.75">
      <c r="A26" s="28" t="s">
        <v>26</v>
      </c>
      <c r="B26" s="61"/>
      <c r="C26" s="42" t="s">
        <v>13</v>
      </c>
      <c r="D26" s="69">
        <f>SUM(D19:D25)</f>
        <v>4240.8609999999999</v>
      </c>
      <c r="E26" s="70">
        <f>SUM(E19:E25)</f>
        <v>569335.18599999999</v>
      </c>
      <c r="F26" s="69">
        <f>SUM(F19:F25)</f>
        <v>9.6859999999999999</v>
      </c>
      <c r="G26" s="71">
        <f>SUM(G19:G25)</f>
        <v>573585.73300000001</v>
      </c>
    </row>
    <row r="27" spans="1:9" ht="16.5" thickBot="1">
      <c r="A27" s="72"/>
      <c r="B27" s="73"/>
      <c r="C27" s="74"/>
      <c r="D27" s="75"/>
      <c r="E27" s="76"/>
      <c r="F27" s="77"/>
      <c r="G27" s="78"/>
    </row>
    <row r="28" spans="1:9" ht="15.75">
      <c r="A28" s="79" t="s">
        <v>43</v>
      </c>
      <c r="B28" s="80" t="s">
        <v>44</v>
      </c>
      <c r="C28" s="81"/>
      <c r="D28" s="82"/>
      <c r="E28" s="81"/>
      <c r="F28" s="82"/>
      <c r="G28" s="83"/>
      <c r="H28" s="84"/>
      <c r="I28" s="84"/>
    </row>
    <row r="29" spans="1:9" ht="15.75">
      <c r="A29" s="60" t="s">
        <v>45</v>
      </c>
      <c r="B29" s="61" t="s">
        <v>46</v>
      </c>
      <c r="C29" s="85">
        <v>0</v>
      </c>
      <c r="D29" s="45">
        <v>20447.28</v>
      </c>
      <c r="E29" s="66">
        <v>264410.37699999998</v>
      </c>
      <c r="F29" s="45">
        <v>104212.55100000001</v>
      </c>
      <c r="G29" s="71">
        <f>D29+E29+F29</f>
        <v>389070.20799999998</v>
      </c>
      <c r="H29" s="86"/>
      <c r="I29" s="84"/>
    </row>
    <row r="30" spans="1:9" ht="15.75" thickBot="1">
      <c r="A30" s="87" t="s">
        <v>26</v>
      </c>
      <c r="B30" s="47" t="s">
        <v>47</v>
      </c>
      <c r="C30" s="88"/>
      <c r="D30" s="89"/>
      <c r="E30" s="88"/>
      <c r="F30" s="89"/>
      <c r="G30" s="90"/>
      <c r="H30" s="91"/>
      <c r="I30" s="84"/>
    </row>
    <row r="31" spans="1:9" ht="15.75">
      <c r="A31" s="51" t="s">
        <v>48</v>
      </c>
      <c r="B31" s="92" t="s">
        <v>49</v>
      </c>
      <c r="C31" s="93"/>
      <c r="D31" s="94"/>
      <c r="E31" s="95"/>
      <c r="F31" s="94"/>
      <c r="G31" s="96"/>
    </row>
    <row r="32" spans="1:9" ht="15.75">
      <c r="A32" s="97" t="s">
        <v>50</v>
      </c>
      <c r="B32" s="61" t="s">
        <v>51</v>
      </c>
      <c r="C32" s="98"/>
      <c r="D32" s="113">
        <v>851.08600000000001</v>
      </c>
      <c r="E32" s="114">
        <v>23008.446</v>
      </c>
      <c r="F32" s="113">
        <v>48882.944000000003</v>
      </c>
      <c r="G32" s="71">
        <f>D32+E32+F32</f>
        <v>72742.475999999995</v>
      </c>
    </row>
    <row r="33" spans="1:7" ht="16.5" thickBot="1">
      <c r="A33" s="99" t="s">
        <v>26</v>
      </c>
      <c r="B33" s="47"/>
      <c r="C33" s="100"/>
      <c r="D33" s="101">
        <v>0</v>
      </c>
      <c r="E33" s="102">
        <v>0</v>
      </c>
      <c r="F33" s="101">
        <v>0</v>
      </c>
      <c r="G33" s="103" t="s">
        <v>13</v>
      </c>
    </row>
    <row r="34" spans="1:7" ht="15.75">
      <c r="A34" s="104"/>
      <c r="B34" s="105"/>
      <c r="C34" s="106"/>
      <c r="D34" s="106"/>
      <c r="E34" s="106"/>
      <c r="F34" s="106"/>
      <c r="G34" s="107"/>
    </row>
    <row r="35" spans="1:7" ht="15.75">
      <c r="A35" s="104"/>
      <c r="B35" s="105"/>
      <c r="C35" s="106"/>
      <c r="D35" s="106"/>
      <c r="E35" s="106"/>
      <c r="F35" s="106"/>
      <c r="G35" s="107"/>
    </row>
    <row r="36" spans="1:7">
      <c r="C36" s="108"/>
      <c r="D36" s="108"/>
      <c r="E36" s="109"/>
      <c r="F36" s="110"/>
      <c r="G36" s="111"/>
    </row>
    <row r="37" spans="1:7">
      <c r="C37" s="108"/>
      <c r="D37" s="108"/>
      <c r="E37" s="109"/>
      <c r="F37" s="110"/>
      <c r="G37" s="111"/>
    </row>
    <row r="38" spans="1:7">
      <c r="C38" s="108"/>
      <c r="D38" s="108"/>
      <c r="E38" s="109"/>
      <c r="F38" s="110"/>
      <c r="G38" s="111"/>
    </row>
    <row r="39" spans="1:7">
      <c r="A39" s="109"/>
      <c r="C39" s="108"/>
      <c r="D39" s="108"/>
      <c r="E39" s="109"/>
      <c r="F39" s="110"/>
      <c r="G39" s="111"/>
    </row>
    <row r="40" spans="1:7">
      <c r="A40" s="109"/>
      <c r="C40" s="108"/>
      <c r="D40" s="108"/>
      <c r="E40" s="109"/>
      <c r="F40" s="110"/>
      <c r="G40" s="111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СтешенцевВС</cp:lastModifiedBy>
  <dcterms:created xsi:type="dcterms:W3CDTF">2017-02-27T03:08:46Z</dcterms:created>
  <dcterms:modified xsi:type="dcterms:W3CDTF">2017-02-27T03:55:13Z</dcterms:modified>
</cp:coreProperties>
</file>