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Тореза 60А 2015" sheetId="1" r:id="rId1"/>
  </sheets>
  <calcPr calcId="125725" refMode="R1C1"/>
</workbook>
</file>

<file path=xl/calcChain.xml><?xml version="1.0" encoding="utf-8"?>
<calcChain xmlns="http://schemas.openxmlformats.org/spreadsheetml/2006/main">
  <c r="C44" i="1"/>
  <c r="C38" l="1"/>
  <c r="E21" l="1"/>
  <c r="D21"/>
  <c r="C21"/>
  <c r="G20"/>
  <c r="G19"/>
  <c r="F17"/>
  <c r="F16"/>
  <c r="F15"/>
  <c r="F14"/>
  <c r="F21" s="1"/>
  <c r="F13"/>
  <c r="F12"/>
  <c r="G21" l="1"/>
</calcChain>
</file>

<file path=xl/sharedStrings.xml><?xml version="1.0" encoding="utf-8"?>
<sst xmlns="http://schemas.openxmlformats.org/spreadsheetml/2006/main" count="77" uniqueCount="62">
  <si>
    <t>ТСЖ "Пионер"</t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</si>
  <si>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</si>
  <si>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</si>
  <si>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</si>
  <si>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</si>
  <si>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</si>
  <si>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</si>
  <si>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</si>
  <si>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</si>
  <si>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</si>
  <si>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</si>
  <si>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</si>
  <si>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</si>
  <si>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</si>
  <si>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</si>
  <si>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</si>
  <si>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</si>
  <si>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</si>
  <si>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</si>
  <si>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</si>
  <si>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</si>
  <si>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</si>
  <si>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</si>
  <si>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</si>
  <si>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</si>
  <si>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</si>
  <si>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</si>
  <si>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</si>
  <si>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</si>
  <si>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</si>
  <si>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</si>
  <si>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</si>
  <si>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ОАО "Кузбассэнергосбыт"</t>
  </si>
  <si>
    <t>ООО Ампир</t>
  </si>
  <si>
    <t xml:space="preserve">В.А.Ляшенко </t>
  </si>
  <si>
    <t>Председатель Правления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</si>
  <si>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</si>
  <si>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>Регулировка окон, прочистки флюгарок, ливневок, установка пружин, замков, уборка в подвале, мелкий ремонт строительных конструкций.</t>
  </si>
  <si>
    <t xml:space="preserve">Услуги по начислению кварт.платы, услуги паспортного стола </t>
  </si>
  <si>
    <t>Обработка 2 раза в месяц ( с октября - 1 раз)  от грызунов и тараканов,  обработка от комаров, блох.</t>
  </si>
  <si>
    <t>Заработная плата дворника, налоги с ФОТ, хозяйственные и моющие средства, уборочный инструмент, спецодежда.</t>
  </si>
  <si>
    <t>Услуги по вывозу и утилизации КГО</t>
  </si>
  <si>
    <t xml:space="preserve">Расходы на управление, содержание. налоги.  </t>
  </si>
  <si>
    <t xml:space="preserve">Обрезка деревьев и кустарников, оформление газонов, цветников, садовый инвентарь </t>
  </si>
  <si>
    <t>Разница между показаниями общедомового счетчика и переданными показаниями жителей ( в том числе и электроэнергия МОП)</t>
  </si>
  <si>
    <t>Краткий перечень выполняемых работ</t>
  </si>
  <si>
    <t>Чистка дороги</t>
  </si>
  <si>
    <t>Ремонт внутридомового инженерного оборудования</t>
  </si>
  <si>
    <t>Работы по электротехническому ремонту</t>
  </si>
  <si>
    <t>Замена светильников, ремонт электрощитков</t>
  </si>
  <si>
    <t>ООО "Рубин", ООО Дезинфекц. Станция</t>
  </si>
  <si>
    <t>ТСЖ "Пионер", ООО "ЭкоЛэнд"</t>
  </si>
  <si>
    <t>Электроэнерги МОП и лифта</t>
  </si>
  <si>
    <t>Чистка дороги  трактором  2 раза * 0,5 час.</t>
  </si>
  <si>
    <t>Поступление от провайдеров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</si>
  <si>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60А</t>
    </r>
  </si>
  <si>
    <t>Замена  стояков  г/в, х/в, отопления, канализации  в МОП.</t>
  </si>
  <si>
    <t>Отчет о стоимости выполненных работ по содержанию и текущему ремонту общего имущества жилого дома за 2015 год</t>
  </si>
  <si>
    <t>Дополн. Содержание и ремонт</t>
  </si>
  <si>
    <t>Повыш. Коэффициент</t>
  </si>
  <si>
    <t>Ремонт межпанельных швов</t>
  </si>
  <si>
    <t>Асфальтирование дороги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</si>
</sst>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2" fontId="9" fillId="0" borderId="4" xfId="0" applyNumberFormat="1" applyFont="1" applyBorder="1" applyAlignment="1"/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0" xfId="0" applyFont="1"/>
    <xf numFmtId="2" fontId="0" fillId="0" borderId="0" xfId="0" applyNumberFormat="1"/>
    <xf numFmtId="0" fontId="21" fillId="0" borderId="8" xfId="0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23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3" fillId="0" borderId="4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3" xfId="0" applyBorder="1" applyAlignment="1"/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1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21" fillId="0" borderId="1" xfId="0" applyNumberFormat="1" applyFont="1" applyFill="1" applyBorder="1" applyAlignment="1" applyProtection="1">
      <alignment horizontal="center" wrapText="1"/>
    </xf>
    <xf numFmtId="0" fontId="25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4" fillId="0" borderId="3" xfId="0" applyNumberFormat="1" applyFont="1" applyFill="1" applyBorder="1" applyAlignment="1" applyProtection="1">
      <alignment horizontal="left" wrapText="1"/>
    </xf>
    <xf numFmtId="0" fontId="8" fillId="0" borderId="4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8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9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38" workbookViewId="0">
      <selection activeCell="M41" sqref="M41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12.28515625" customWidth="1"/>
  </cols>
  <sheetData>
    <row r="1" spans="1:14">
      <c r="A1" s="51"/>
      <c r="B1" s="51"/>
      <c r="C1" s="51"/>
      <c r="D1" s="51"/>
      <c r="E1" s="51"/>
      <c r="F1" s="51"/>
      <c r="G1" s="51"/>
      <c r="H1" s="51"/>
    </row>
    <row r="2" spans="1:14" ht="18" customHeight="1">
      <c r="A2" s="1" t="s">
        <v>0</v>
      </c>
      <c r="I2" s="2"/>
      <c r="J2" s="2"/>
      <c r="K2" s="2"/>
    </row>
    <row r="3" spans="1:14" ht="30.75" customHeight="1">
      <c r="A3" s="105" t="s">
        <v>57</v>
      </c>
      <c r="B3" s="105"/>
      <c r="C3" s="105"/>
      <c r="D3" s="105"/>
      <c r="E3" s="105"/>
      <c r="F3" s="106"/>
      <c r="G3" s="106"/>
      <c r="H3" s="106"/>
      <c r="I3" s="3"/>
      <c r="J3" s="3"/>
      <c r="K3" s="3"/>
      <c r="L3" s="4"/>
      <c r="M3" s="4"/>
      <c r="N3" s="4"/>
    </row>
    <row r="4" spans="1:14" ht="17.25">
      <c r="A4" s="105" t="s">
        <v>55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6" spans="1:14" hidden="1"/>
    <row r="7" spans="1:14" hidden="1"/>
    <row r="8" spans="1:14" ht="25.5">
      <c r="A8" s="5" t="s">
        <v>1</v>
      </c>
      <c r="B8" s="6" t="s">
        <v>2</v>
      </c>
      <c r="C8" s="7">
        <v>3829.3</v>
      </c>
      <c r="D8" s="8" t="s">
        <v>3</v>
      </c>
      <c r="E8" s="9">
        <v>441.21</v>
      </c>
      <c r="F8" s="10"/>
      <c r="G8" s="11" t="s">
        <v>2</v>
      </c>
      <c r="H8" s="7"/>
    </row>
    <row r="9" spans="1:14">
      <c r="H9" t="s">
        <v>4</v>
      </c>
    </row>
    <row r="10" spans="1:14" ht="16.5" customHeight="1">
      <c r="A10" s="108" t="s">
        <v>5</v>
      </c>
      <c r="B10" s="108"/>
      <c r="C10" s="108"/>
      <c r="D10" s="108"/>
      <c r="E10" s="108"/>
      <c r="F10" s="108"/>
      <c r="G10" s="108"/>
      <c r="H10" s="108"/>
    </row>
    <row r="11" spans="1:14" ht="46.5" customHeight="1">
      <c r="A11" s="12" t="s">
        <v>6</v>
      </c>
      <c r="B11" s="13"/>
      <c r="C11" s="14" t="s">
        <v>7</v>
      </c>
      <c r="D11" s="15" t="s">
        <v>8</v>
      </c>
      <c r="E11" s="15" t="s">
        <v>9</v>
      </c>
      <c r="F11" s="109" t="s">
        <v>10</v>
      </c>
      <c r="G11" s="110"/>
      <c r="H11" s="111"/>
    </row>
    <row r="12" spans="1:14">
      <c r="A12" s="16" t="s">
        <v>11</v>
      </c>
      <c r="B12" s="16"/>
      <c r="C12" s="17">
        <v>23959.200000000001</v>
      </c>
      <c r="D12" s="18">
        <v>196051</v>
      </c>
      <c r="E12" s="16">
        <v>188392.2</v>
      </c>
      <c r="F12" s="60">
        <f t="shared" ref="F12:F17" si="0">C12+D12-E12</f>
        <v>31618</v>
      </c>
      <c r="G12" s="61"/>
      <c r="H12" s="62"/>
      <c r="I12" s="20"/>
    </row>
    <row r="13" spans="1:14">
      <c r="A13" s="16" t="s">
        <v>12</v>
      </c>
      <c r="B13" s="16"/>
      <c r="C13" s="17">
        <v>59265</v>
      </c>
      <c r="D13" s="18">
        <v>395292.72</v>
      </c>
      <c r="E13" s="16">
        <v>385678.75</v>
      </c>
      <c r="F13" s="60">
        <f t="shared" si="0"/>
        <v>68878.969999999972</v>
      </c>
      <c r="G13" s="61"/>
      <c r="H13" s="62"/>
      <c r="I13" s="20"/>
    </row>
    <row r="14" spans="1:14">
      <c r="A14" s="16" t="s">
        <v>13</v>
      </c>
      <c r="B14" s="16"/>
      <c r="C14" s="17">
        <v>59165.25</v>
      </c>
      <c r="D14" s="18">
        <v>412858.3</v>
      </c>
      <c r="E14" s="16">
        <v>397774.4</v>
      </c>
      <c r="F14" s="60">
        <f t="shared" si="0"/>
        <v>74249.149999999965</v>
      </c>
      <c r="G14" s="61"/>
      <c r="H14" s="62"/>
      <c r="I14" s="21"/>
    </row>
    <row r="15" spans="1:14">
      <c r="A15" s="6" t="s">
        <v>14</v>
      </c>
      <c r="B15" s="16"/>
      <c r="C15" s="16">
        <v>7023.11</v>
      </c>
      <c r="D15" s="18">
        <v>59827.56</v>
      </c>
      <c r="E15" s="18">
        <v>58073.32</v>
      </c>
      <c r="F15" s="60">
        <f t="shared" si="0"/>
        <v>8777.3499999999985</v>
      </c>
      <c r="G15" s="61"/>
      <c r="H15" s="62"/>
      <c r="I15" s="21"/>
    </row>
    <row r="16" spans="1:14" ht="20.25" customHeight="1">
      <c r="A16" s="6" t="s">
        <v>15</v>
      </c>
      <c r="B16" s="16"/>
      <c r="C16" s="16">
        <v>23672.71</v>
      </c>
      <c r="D16" s="18">
        <v>181959.4</v>
      </c>
      <c r="E16" s="18">
        <v>175494.9</v>
      </c>
      <c r="F16" s="60">
        <f t="shared" si="0"/>
        <v>30137.209999999992</v>
      </c>
      <c r="G16" s="61"/>
      <c r="H16" s="62"/>
    </row>
    <row r="17" spans="1:8" ht="20.25" customHeight="1">
      <c r="A17" s="6" t="s">
        <v>16</v>
      </c>
      <c r="B17" s="16"/>
      <c r="C17" s="16">
        <v>5131.99</v>
      </c>
      <c r="D17" s="18">
        <v>46021.2</v>
      </c>
      <c r="E17" s="18">
        <v>44555.95</v>
      </c>
      <c r="F17" s="60">
        <f t="shared" si="0"/>
        <v>6597.239999999998</v>
      </c>
      <c r="G17" s="61"/>
      <c r="H17" s="62"/>
    </row>
    <row r="18" spans="1:8" ht="33" customHeight="1">
      <c r="A18" s="6" t="s">
        <v>54</v>
      </c>
      <c r="B18" s="16"/>
      <c r="C18" s="16"/>
      <c r="D18" s="18"/>
      <c r="E18" s="18">
        <v>6800</v>
      </c>
      <c r="F18" s="19"/>
      <c r="G18" s="61"/>
      <c r="H18" s="78"/>
    </row>
    <row r="19" spans="1:8" ht="33" customHeight="1">
      <c r="A19" s="6" t="s">
        <v>58</v>
      </c>
      <c r="B19" s="16"/>
      <c r="C19" s="16"/>
      <c r="D19" s="18">
        <v>16800</v>
      </c>
      <c r="E19" s="18">
        <v>16080</v>
      </c>
      <c r="F19" s="47"/>
      <c r="G19" s="61">
        <f>C19+D19-E19</f>
        <v>720</v>
      </c>
      <c r="H19" s="78"/>
    </row>
    <row r="20" spans="1:8" ht="25.5" customHeight="1">
      <c r="A20" s="6" t="s">
        <v>59</v>
      </c>
      <c r="B20" s="16"/>
      <c r="C20" s="16"/>
      <c r="D20" s="18">
        <v>4780.6000000000004</v>
      </c>
      <c r="E20" s="18">
        <v>3757.12</v>
      </c>
      <c r="F20" s="47"/>
      <c r="G20" s="61">
        <f>C20+D20-E20</f>
        <v>1023.4800000000005</v>
      </c>
      <c r="H20" s="78"/>
    </row>
    <row r="21" spans="1:8">
      <c r="A21" s="16" t="s">
        <v>17</v>
      </c>
      <c r="B21" s="16"/>
      <c r="C21" s="16">
        <f>SUM(C12:C20)</f>
        <v>178217.25999999998</v>
      </c>
      <c r="D21" s="18">
        <f>SUM(D12:D20)</f>
        <v>1313590.78</v>
      </c>
      <c r="E21" s="18">
        <f>SUM(E12:E20)</f>
        <v>1276606.6399999999</v>
      </c>
      <c r="F21" s="16">
        <f>F12+F13+F14+F15+F16+F17</f>
        <v>220257.91999999993</v>
      </c>
      <c r="G21" s="60">
        <f>F12+F13+F14+F15+F16+F17+G19+G20</f>
        <v>222001.39999999994</v>
      </c>
      <c r="H21" s="78"/>
    </row>
    <row r="22" spans="1:8">
      <c r="D22" s="52"/>
    </row>
    <row r="23" spans="1:8">
      <c r="A23" s="85" t="s">
        <v>18</v>
      </c>
      <c r="B23" s="86"/>
      <c r="C23" s="86"/>
      <c r="D23" s="86"/>
      <c r="E23" s="86"/>
      <c r="F23" s="86"/>
      <c r="G23" s="86"/>
      <c r="H23" s="86"/>
    </row>
    <row r="24" spans="1:8">
      <c r="A24" s="87"/>
      <c r="B24" s="88"/>
      <c r="C24" s="88"/>
      <c r="D24" s="88"/>
      <c r="E24" s="89"/>
      <c r="F24" s="89"/>
      <c r="G24" s="89"/>
      <c r="H24" s="89"/>
    </row>
    <row r="25" spans="1:8" ht="39" customHeight="1">
      <c r="A25" s="66" t="s">
        <v>19</v>
      </c>
      <c r="B25" s="67"/>
      <c r="C25" s="22" t="s">
        <v>20</v>
      </c>
      <c r="D25" s="23" t="s">
        <v>21</v>
      </c>
      <c r="E25" s="68" t="s">
        <v>45</v>
      </c>
      <c r="F25" s="69"/>
      <c r="G25" s="69"/>
      <c r="H25" s="69"/>
    </row>
    <row r="26" spans="1:8" ht="15.75" customHeight="1">
      <c r="A26" s="24" t="s">
        <v>12</v>
      </c>
      <c r="B26" s="25"/>
      <c r="C26" s="22"/>
      <c r="D26" s="23"/>
      <c r="E26" s="48"/>
      <c r="F26" s="49"/>
      <c r="G26" s="49"/>
      <c r="H26" s="50"/>
    </row>
    <row r="27" spans="1:8" ht="47.25" customHeight="1">
      <c r="A27" s="26" t="s">
        <v>22</v>
      </c>
      <c r="B27" s="25"/>
      <c r="C27" s="27">
        <v>27174</v>
      </c>
      <c r="D27" s="28" t="s">
        <v>0</v>
      </c>
      <c r="E27" s="70" t="s">
        <v>36</v>
      </c>
      <c r="F27" s="71"/>
      <c r="G27" s="71"/>
      <c r="H27" s="72"/>
    </row>
    <row r="28" spans="1:8" ht="54.75" customHeight="1">
      <c r="A28" s="26" t="s">
        <v>23</v>
      </c>
      <c r="B28" s="25"/>
      <c r="C28" s="27">
        <v>26761.279999999999</v>
      </c>
      <c r="D28" s="28" t="s">
        <v>0</v>
      </c>
      <c r="E28" s="63" t="s">
        <v>37</v>
      </c>
      <c r="F28" s="64"/>
      <c r="G28" s="64"/>
      <c r="H28" s="65"/>
    </row>
    <row r="29" spans="1:8" ht="34.5" customHeight="1">
      <c r="A29" s="73" t="s">
        <v>24</v>
      </c>
      <c r="B29" s="74"/>
      <c r="C29" s="27">
        <v>24708.03</v>
      </c>
      <c r="D29" s="28" t="s">
        <v>25</v>
      </c>
      <c r="E29" s="63" t="s">
        <v>38</v>
      </c>
      <c r="F29" s="64"/>
      <c r="G29" s="64"/>
      <c r="H29" s="65"/>
    </row>
    <row r="30" spans="1:8" ht="45" customHeight="1">
      <c r="A30" s="75" t="s">
        <v>26</v>
      </c>
      <c r="B30" s="76"/>
      <c r="C30" s="27">
        <v>4541.37</v>
      </c>
      <c r="D30" s="29" t="s">
        <v>50</v>
      </c>
      <c r="E30" s="63" t="s">
        <v>39</v>
      </c>
      <c r="F30" s="64"/>
      <c r="G30" s="64"/>
      <c r="H30" s="65"/>
    </row>
    <row r="31" spans="1:8" ht="36" customHeight="1">
      <c r="A31" s="73" t="s">
        <v>27</v>
      </c>
      <c r="B31" s="77"/>
      <c r="C31" s="27">
        <v>73522.559999999998</v>
      </c>
      <c r="D31" s="28" t="s">
        <v>0</v>
      </c>
      <c r="E31" s="63" t="s">
        <v>27</v>
      </c>
      <c r="F31" s="64"/>
      <c r="G31" s="64"/>
      <c r="H31" s="65"/>
    </row>
    <row r="32" spans="1:8" ht="48.75" customHeight="1">
      <c r="A32" s="30" t="s">
        <v>28</v>
      </c>
      <c r="B32" s="31"/>
      <c r="C32" s="27">
        <v>167647.51</v>
      </c>
      <c r="D32" s="28" t="s">
        <v>0</v>
      </c>
      <c r="E32" s="63" t="s">
        <v>40</v>
      </c>
      <c r="F32" s="64"/>
      <c r="G32" s="64"/>
      <c r="H32" s="65"/>
    </row>
    <row r="33" spans="1:8" ht="28.5" customHeight="1">
      <c r="A33" s="30" t="s">
        <v>29</v>
      </c>
      <c r="B33" s="31"/>
      <c r="C33" s="27">
        <v>11487.7</v>
      </c>
      <c r="D33" s="29" t="s">
        <v>51</v>
      </c>
      <c r="E33" s="63" t="s">
        <v>41</v>
      </c>
      <c r="F33" s="64"/>
      <c r="G33" s="64"/>
      <c r="H33" s="65"/>
    </row>
    <row r="34" spans="1:8" ht="43.5" customHeight="1">
      <c r="A34" s="30" t="s">
        <v>30</v>
      </c>
      <c r="B34" s="31"/>
      <c r="C34" s="27">
        <v>32619.15</v>
      </c>
      <c r="D34" s="29" t="s">
        <v>0</v>
      </c>
      <c r="E34" s="82" t="s">
        <v>43</v>
      </c>
      <c r="F34" s="83"/>
      <c r="G34" s="83"/>
      <c r="H34" s="84"/>
    </row>
    <row r="35" spans="1:8" ht="36" customHeight="1">
      <c r="A35" s="30" t="s">
        <v>31</v>
      </c>
      <c r="B35" s="31"/>
      <c r="C35" s="27">
        <v>72603.53</v>
      </c>
      <c r="D35" s="28" t="s">
        <v>0</v>
      </c>
      <c r="E35" s="63" t="s">
        <v>42</v>
      </c>
      <c r="F35" s="64"/>
      <c r="G35" s="64"/>
      <c r="H35" s="65"/>
    </row>
    <row r="36" spans="1:8" ht="37.5" customHeight="1">
      <c r="A36" s="30" t="s">
        <v>46</v>
      </c>
      <c r="B36" s="31"/>
      <c r="C36" s="27">
        <v>160</v>
      </c>
      <c r="D36" s="28" t="s">
        <v>0</v>
      </c>
      <c r="E36" s="82" t="s">
        <v>53</v>
      </c>
      <c r="F36" s="83"/>
      <c r="G36" s="83"/>
      <c r="H36" s="84"/>
    </row>
    <row r="37" spans="1:8" ht="55.5" customHeight="1">
      <c r="A37" s="73" t="s">
        <v>52</v>
      </c>
      <c r="B37" s="94"/>
      <c r="C37" s="33">
        <v>30470.12</v>
      </c>
      <c r="D37" s="32" t="s">
        <v>32</v>
      </c>
      <c r="E37" s="95" t="s">
        <v>44</v>
      </c>
      <c r="F37" s="96"/>
      <c r="G37" s="96"/>
      <c r="H37" s="97"/>
    </row>
    <row r="38" spans="1:8" ht="15.75">
      <c r="A38" s="34" t="s">
        <v>17</v>
      </c>
      <c r="B38" s="35"/>
      <c r="C38" s="36">
        <f>SUM(C27:C37)</f>
        <v>471695.25</v>
      </c>
      <c r="D38" s="37"/>
      <c r="E38" s="98"/>
      <c r="F38" s="99"/>
      <c r="G38" s="99"/>
      <c r="H38" s="100"/>
    </row>
    <row r="39" spans="1:8" ht="15.75">
      <c r="A39" s="101" t="s">
        <v>11</v>
      </c>
      <c r="B39" s="102"/>
      <c r="C39" s="38"/>
      <c r="D39" s="53"/>
      <c r="E39" s="103"/>
      <c r="F39" s="104"/>
      <c r="G39" s="104"/>
      <c r="H39" s="104"/>
    </row>
    <row r="40" spans="1:8" ht="39">
      <c r="A40" s="26" t="s">
        <v>47</v>
      </c>
      <c r="B40" s="39"/>
      <c r="C40" s="40">
        <v>111305.04</v>
      </c>
      <c r="D40" s="54" t="s">
        <v>0</v>
      </c>
      <c r="E40" s="90" t="s">
        <v>56</v>
      </c>
      <c r="F40" s="91"/>
      <c r="G40" s="91"/>
      <c r="H40" s="91"/>
    </row>
    <row r="41" spans="1:8" ht="39">
      <c r="A41" s="26" t="s">
        <v>48</v>
      </c>
      <c r="B41" s="41"/>
      <c r="C41" s="42">
        <v>50916</v>
      </c>
      <c r="D41" s="55" t="s">
        <v>0</v>
      </c>
      <c r="E41" s="92" t="s">
        <v>49</v>
      </c>
      <c r="F41" s="93"/>
      <c r="G41" s="93"/>
      <c r="H41" s="93"/>
    </row>
    <row r="42" spans="1:8" ht="25.5">
      <c r="A42" s="43" t="s">
        <v>60</v>
      </c>
      <c r="B42" s="44"/>
      <c r="C42" s="45">
        <v>11020</v>
      </c>
      <c r="D42" s="56" t="s">
        <v>33</v>
      </c>
      <c r="E42" s="92"/>
      <c r="F42" s="93"/>
      <c r="G42" s="93"/>
      <c r="H42" s="93"/>
    </row>
    <row r="43" spans="1:8">
      <c r="A43" s="26" t="s">
        <v>61</v>
      </c>
      <c r="B43" s="41"/>
      <c r="C43" s="45">
        <v>17466.150000000001</v>
      </c>
      <c r="D43" s="112"/>
      <c r="E43" s="57"/>
      <c r="F43" s="58"/>
      <c r="G43" s="58"/>
      <c r="H43" s="59"/>
    </row>
    <row r="44" spans="1:8" ht="28.5" customHeight="1">
      <c r="A44" s="26" t="s">
        <v>17</v>
      </c>
      <c r="B44" s="41"/>
      <c r="C44" s="45">
        <f>SUM(C39:C43)</f>
        <v>190707.18999999997</v>
      </c>
      <c r="D44" s="46"/>
      <c r="E44" s="79"/>
      <c r="F44" s="80"/>
      <c r="G44" s="80"/>
      <c r="H44" s="81"/>
    </row>
    <row r="46" spans="1:8">
      <c r="A46" t="s">
        <v>35</v>
      </c>
      <c r="D46" t="s">
        <v>34</v>
      </c>
    </row>
    <row r="47" spans="1:8" ht="55.5" customHeight="1"/>
  </sheetData>
  <mergeCells count="39">
    <mergeCell ref="F13:H13"/>
    <mergeCell ref="F14:H14"/>
    <mergeCell ref="A3:H3"/>
    <mergeCell ref="A4:K4"/>
    <mergeCell ref="A10:H10"/>
    <mergeCell ref="F11:H11"/>
    <mergeCell ref="F12:H12"/>
    <mergeCell ref="E44:H44"/>
    <mergeCell ref="G21:H21"/>
    <mergeCell ref="G18:H18"/>
    <mergeCell ref="E34:H34"/>
    <mergeCell ref="A23:H24"/>
    <mergeCell ref="E40:H40"/>
    <mergeCell ref="E41:H41"/>
    <mergeCell ref="E42:H42"/>
    <mergeCell ref="E35:H35"/>
    <mergeCell ref="E36:H36"/>
    <mergeCell ref="G20:H20"/>
    <mergeCell ref="A37:B37"/>
    <mergeCell ref="E37:H37"/>
    <mergeCell ref="E38:H38"/>
    <mergeCell ref="A39:B39"/>
    <mergeCell ref="E39:H39"/>
    <mergeCell ref="F15:H15"/>
    <mergeCell ref="F16:H16"/>
    <mergeCell ref="F17:H17"/>
    <mergeCell ref="E33:H33"/>
    <mergeCell ref="A25:B25"/>
    <mergeCell ref="E25:H25"/>
    <mergeCell ref="E27:H27"/>
    <mergeCell ref="E28:H28"/>
    <mergeCell ref="A29:B29"/>
    <mergeCell ref="E29:H29"/>
    <mergeCell ref="A30:B30"/>
    <mergeCell ref="E30:H30"/>
    <mergeCell ref="A31:B31"/>
    <mergeCell ref="E31:H31"/>
    <mergeCell ref="E32:H32"/>
    <mergeCell ref="G19:H19"/>
  </mergeCells>
  <pageMargins left="0.44" right="0.16" top="0.5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60А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2016-06-30T10:00:09Z</cp:lastPrinted>
  <dcterms:created xsi:type="dcterms:W3CDTF">2014-06-16T06:33:21Z</dcterms:created>
  <dcterms:modified xsi:type="dcterms:W3CDTF">2016-06-30T10:00:33Z</dcterms:modified>
</cp:coreProperties>
</file>