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3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m">#REF!</definedName>
    <definedName name="\n">#REF!</definedName>
    <definedName name="\o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CompOt">[0]!CompOt</definedName>
    <definedName name="CompRas">[0]!CompRas</definedName>
    <definedName name="ew">[0]!ew</definedName>
    <definedName name="fg">[0]!fg</definedName>
    <definedName name="k">[0]!k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'[1]16'!$E$15:$I$16,'[1]16'!$E$18:$I$20,'[1]16'!$E$23:$I$23,'[1]16'!$E$26:$I$26,'[1]16'!$E$29:$I$29,'[1]16'!$E$32:$I$32,'[1]16'!$E$35:$I$35,'[1]16'!$B$34,'[1]16'!$B$37</definedName>
    <definedName name="P1_SCOPE_17_PRT" hidden="1">'[1]17'!$E$13:$H$21,'[1]17'!$J$9:$J$11,'[1]17'!$J$13:$J$21,'[1]17'!$E$24:$H$26,'[1]17'!$E$28:$H$36,'[1]17'!$J$24:$M$26,'[1]17'!$J$28:$M$36,'[1]17'!$E$39:$H$41</definedName>
    <definedName name="P1_SCOPE_4_PRT" hidden="1">'[1]4'!$F$23:$I$23,'[1]4'!$F$25:$I$25,'[1]4'!$F$27:$I$31,'[1]4'!$K$14:$N$20,'[1]4'!$K$23:$N$23,'[1]4'!$K$25:$N$25,'[1]4'!$K$27:$N$31,'[1]4'!$P$14:$S$20,'[1]4'!$P$23:$S$23</definedName>
    <definedName name="P1_SCOPE_5_PRT" hidden="1">'[1]5'!$F$23:$I$23,'[1]5'!$F$25:$I$25,'[1]5'!$F$27:$I$31,'[1]5'!$K$14:$N$21,'[1]5'!$K$23:$N$23,'[1]5'!$K$25:$N$25,'[1]5'!$K$27:$N$31,'[1]5'!$P$14:$S$21,'[1]5'!$P$23:$S$23</definedName>
    <definedName name="P1_SCOPE_F1_PRT" hidden="1">'[1]Ф-1 (для АО-энерго)'!$D$74:$E$84,'[1]Ф-1 (для АО-энерго)'!$D$71:$E$72,'[1]Ф-1 (для АО-энерго)'!$D$66:$E$69,'[1]Ф-1 (для АО-энерго)'!$D$61:$E$64</definedName>
    <definedName name="P1_SCOPE_F2_PRT" hidden="1">'[1]Ф-2 (для АО-энерго)'!$G$56,'[1]Ф-2 (для АО-энерго)'!$E$55:$E$56,'[1]Ф-2 (для АО-энерго)'!$F$55:$G$55,'[1]Ф-2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[1]перекрестка!$H$15:$H$19,[1]перекрестка!$H$21:$H$25,[1]перекрестка!$J$14:$J$25,[1]перекрестка!$K$15:$K$19,[1]перекрестка!$K$21:$K$25</definedName>
    <definedName name="P1_SCOPE_SV_LD" hidden="1">#REF!,#REF!,#REF!,#REF!,#REF!,#REF!,#REF!</definedName>
    <definedName name="P1_SCOPE_SV_LD1" hidden="1">[1]свод!$E$70:$M$79,[1]свод!$E$81:$M$81,[1]свод!$E$83:$M$88,[1]свод!$E$90:$M$90,[1]свод!$E$92:$M$96,[1]свод!$E$98:$M$98,[1]свод!$E$101:$M$102</definedName>
    <definedName name="P1_SCOPE_SV_PRT" hidden="1">[1]свод!$E$18:$I$19,[1]свод!$E$23:$H$26,[1]свод!$E$28:$I$29,[1]свод!$E$32:$I$36,[1]свод!$E$38:$I$40,[1]свод!$E$42:$I$53,[1]свод!$E$55:$I$56</definedName>
    <definedName name="P1_SET_PROT" hidden="1">#REF!,#REF!,#REF!,#REF!,#REF!,#REF!,#REF!</definedName>
    <definedName name="P1_SET_PRT" hidden="1">#REF!,#REF!,#REF!,#REF!,#REF!,#REF!,#REF!</definedName>
    <definedName name="P2_SCOPE_16_PRT" hidden="1">'[1]16'!$E$38:$I$38,'[1]16'!$E$41:$I$41,'[1]16'!$E$45:$I$47,'[1]16'!$E$49:$I$49,'[1]16'!$E$53:$I$54,'[1]16'!$E$56:$I$57,'[1]16'!$E$59:$I$59,'[1]16'!$E$9:$I$13</definedName>
    <definedName name="P2_SCOPE_4_PRT" hidden="1">'[1]4'!$P$25:$S$25,'[1]4'!$P$27:$S$31,'[1]4'!$U$14:$X$20,'[1]4'!$U$23:$X$23,'[1]4'!$U$25:$X$25,'[1]4'!$U$27:$X$31,'[1]4'!$Z$14:$AC$20,'[1]4'!$Z$23:$AC$23,'[1]4'!$Z$25:$AC$25</definedName>
    <definedName name="P2_SCOPE_5_PRT" hidden="1">'[1]5'!$P$25:$S$25,'[1]5'!$P$27:$S$31,'[1]5'!$U$14:$X$21,'[1]5'!$U$23:$X$23,'[1]5'!$U$25:$X$25,'[1]5'!$U$27:$X$31,'[1]5'!$Z$14:$AC$21,'[1]5'!$Z$23:$AC$23,'[1]5'!$Z$25:$AC$25</definedName>
    <definedName name="P2_SCOPE_F1_PRT" hidden="1">'[1]Ф-1 (для АО-энерго)'!$D$56:$E$59,'[1]Ф-1 (для АО-энерго)'!$D$34:$E$50,'[1]Ф-1 (для АО-энерго)'!$D$32:$E$32,'[1]Ф-1 (для АО-энерго)'!$D$23:$E$30</definedName>
    <definedName name="P2_SCOPE_F2_PRT" hidden="1">'[1]Ф-2 (для АО-энерго)'!$D$52:$G$54,'[1]Ф-2 (для АО-энерго)'!$C$21:$E$42,'[1]Ф-2 (для АО-энерго)'!$A$12:$E$12,'[1]Ф-2 (для АО-энерго)'!$C$8:$E$11</definedName>
    <definedName name="P2_SCOPE_PER_PRT" hidden="1">[1]перекрестка!$N$14:$N$25,[1]перекрестка!$N$27:$N$31,[1]перекрестка!$J$27:$K$31,[1]перекрестка!$F$27:$H$31,[1]перекрестка!$F$33:$H$37</definedName>
    <definedName name="P2_SCOPE_SV_PRT" hidden="1">[1]свод!$E$58:$I$63,[1]свод!$E$72:$I$79,[1]свод!$E$81:$I$81,[1]свод!$E$85:$H$88,[1]свод!$E$90:$I$90,[1]свод!$E$107:$I$112,[1]свод!$E$114:$I$117</definedName>
    <definedName name="P3_SCOPE_F1_PRT" hidden="1">'[1]Ф-1 (для АО-энерго)'!$E$16:$E$17,'[1]Ф-1 (для АО-энерго)'!$C$4:$D$4,'[1]Ф-1 (для АО-энерго)'!$C$7:$E$10,'[1]Ф-1 (для АО-энерго)'!$A$11:$E$11</definedName>
    <definedName name="P3_SCOPE_PER_PRT" hidden="1">[1]перекрестка!$J$33:$K$37,[1]перекрестка!$N$33:$N$37,[1]перекрестка!$F$39:$H$43,[1]перекрестка!$J$39:$K$43,[1]перекрестка!$N$39:$N$43</definedName>
    <definedName name="P3_SCOPE_SV_PRT" hidden="1">[1]свод!$E$121:$I$121,[1]свод!$E$124:$H$127,[1]свод!$D$135:$G$135,[1]свод!$I$135:$I$140,[1]свод!$H$137:$H$140,[1]свод!$D$138:$G$140,[1]свод!$E$15:$I$16</definedName>
    <definedName name="P4_SCOPE_F1_PRT" hidden="1">'[1]Ф-1 (для АО-энерго)'!$C$13:$E$13,'[1]Ф-1 (для АО-энерго)'!$A$14:$E$14,'[1]Ф-1 (для АО-энерго)'!$C$23:$C$50,'[1]Ф-1 (для АО-энерго)'!$C$54:$C$95</definedName>
    <definedName name="P4_SCOPE_PER_PRT" hidden="1">[1]перекрестка!$F$45:$H$49,[1]перекрестка!$J$45:$K$49,[1]перекрестка!$N$45:$N$49,[1]перекрестка!$F$53:$G$64,[1]перекрестка!$H$54:$H$58</definedName>
    <definedName name="P5_SCOPE_PER_PRT" hidden="1">[1]перекрестка!$H$60:$H$64,[1]перекрестка!$J$53:$J$64,[1]перекрестка!$K$54:$K$58,[1]перекрестка!$K$60:$K$64,[1]перекрестка!$N$53:$N$64</definedName>
    <definedName name="P6_SCOPE_PER_PRT" hidden="1">[1]перекрестка!$F$66:$H$70,[1]перекрестка!$J$66:$K$70,[1]перекрестка!$N$66:$N$70,[1]перекрестка!$F$72:$H$76,[1]перекрестка!$J$72:$K$76</definedName>
    <definedName name="P7_SCOPE_PER_PRT" hidden="1">[1]перекрестка!$N$72:$N$76,[1]перекрестка!$F$78:$H$82,[1]перекрестка!$J$78:$K$82,[1]перекрестка!$N$78:$N$82,[1]перекрестка!$F$84:$H$88</definedName>
    <definedName name="P8_SCOPE_PER_PRT" hidden="1">[1]перекрестка!$J$84:$K$88,[1]перекрестка!$N$84:$N$88,[1]перекрестка!$F$14:$G$25,P1_SCOPE_PER_PRT,P2_SCOPE_PER_PRT,P3_SCOPE_PER_PRT,P4_SCOPE_PER_PRT</definedName>
    <definedName name="REGIONS">[1]TEHSHEET!$C$6:$C$93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CENARIOS">[1]TEHSHEET!$K$6:$K$7</definedName>
    <definedName name="SCOPE_16_PRT">P1_SCOPE_16_PRT,P2_SCOPE_16_PRT</definedName>
    <definedName name="SCOPE_17.1_PRT">'[1]17.1'!$D$14:$F$17,'[1]17.1'!$D$19:$F$22,'[1]17.1'!$I$9:$I$12,'[1]17.1'!$I$14:$I$17,'[1]17.1'!$I$19:$I$22,'[1]17.1'!$D$9:$F$12</definedName>
    <definedName name="SCOPE_17_PRT">'[1]17'!$J$39:$M$41,'[1]17'!$E$43:$H$51,'[1]17'!$J$43:$M$51,'[1]17'!$E$54:$H$56,'[1]17'!$E$58:$H$66,'[1]17'!$E$69:$M$81,'[1]17'!$E$9:$H$11,P1_SCOPE_17_PRT</definedName>
    <definedName name="SCOPE_24_LD">'[1]24'!$E$8:$J$47,'[1]24'!$E$49:$J$66</definedName>
    <definedName name="SCOPE_24_PRT">'[1]24'!$E$41:$I$41,'[1]24'!$E$34:$I$34,'[1]24'!$E$36:$I$36,'[1]24'!$E$43:$I$43</definedName>
    <definedName name="SCOPE_25_PRT">'[1]25'!$E$20:$I$20,'[1]25'!$E$34:$I$34,'[1]25'!$E$41:$I$41,'[1]25'!$E$8:$I$10</definedName>
    <definedName name="SCOPE_4_PRT">'[1]4'!$Z$27:$AC$31,'[1]4'!$F$14:$I$20,P1_SCOPE_4_PRT,P2_SCOPE_4_PRT</definedName>
    <definedName name="SCOPE_5_PRT">'[1]5'!$Z$27:$AC$31,'[1]5'!$F$14:$I$21,P1_SCOPE_5_PRT,P2_SCOPE_5_PRT</definedName>
    <definedName name="SCOPE_F1_PRT">'[1]Ф-1 (для АО-энерго)'!$D$86:$E$95,P1_SCOPE_F1_PRT,P2_SCOPE_F1_PRT,P3_SCOPE_F1_PRT,P4_SCOPE_F1_PRT</definedName>
    <definedName name="SCOPE_F2_PRT">'[1]Ф-2 (для АО-энерго)'!$C$5:$D$5,'[1]Ф-2 (для АО-энерго)'!$C$52:$C$57,'[1]Ф-2 (для АО-энерго)'!$D$57:$G$57,P1_SCOPE_F2_PRT,P2_SCOPE_F2_PRT</definedName>
    <definedName name="SCOPE_PER_PRT">P5_SCOPE_PER_PRT,P6_SCOPE_PER_PRT,P7_SCOPE_PER_PRT,P8_SCOPE_PER_PRT</definedName>
    <definedName name="SCOPE_SPR_PRT">[1]Справочники!$D$21:$J$22,[1]Справочники!$E$13:$I$14,[1]Справочники!$F$27:$H$28</definedName>
    <definedName name="SCOPE_SV_LD1">[1]свод!$E$104:$M$104,[1]свод!$E$106:$M$117,[1]свод!$E$120:$M$121,[1]свод!$E$123:$M$127,[1]свод!$E$10:$M$68,P1_SCOPE_SV_LD1</definedName>
    <definedName name="SCOPE_SV_PRT">P1_SCOPE_SV_PRT,P2_SCOPE_SV_PRT,P3_SCOPE_SV_PRT</definedName>
    <definedName name="в23ё">[0]!в23ё</definedName>
    <definedName name="вв">[0]!вв</definedName>
    <definedName name="второй">#REF!</definedName>
    <definedName name="_xlnm.Print_Titles" localSheetId="0">'3'!$A:$D</definedName>
    <definedName name="й">[0]!й</definedName>
    <definedName name="йй">[0]!йй</definedName>
    <definedName name="ке">[0]!ке</definedName>
    <definedName name="мым">[0]!мым</definedName>
    <definedName name="_xlnm.Print_Area" localSheetId="0">'3'!$A$1:$AE$26</definedName>
    <definedName name="первый">#REF!</definedName>
    <definedName name="с">[0]!с</definedName>
    <definedName name="сс">[0]!сс</definedName>
    <definedName name="сссс">[0]!сссс</definedName>
    <definedName name="ссы">[0]!ссы</definedName>
    <definedName name="третий">#REF!</definedName>
    <definedName name="у">[0]!у</definedName>
    <definedName name="ц">[0]!ц</definedName>
    <definedName name="цу">[0]!цу</definedName>
    <definedName name="четвертый">#REF!</definedName>
    <definedName name="ыв">[0]!ыв</definedName>
    <definedName name="ыыыы">[0]!ыыыы</definedName>
  </definedNames>
  <calcPr calcId="125725"/>
</workbook>
</file>

<file path=xl/calcChain.xml><?xml version="1.0" encoding="utf-8"?>
<calcChain xmlns="http://schemas.openxmlformats.org/spreadsheetml/2006/main">
  <c r="O25" i="1"/>
  <c r="K25"/>
  <c r="P18"/>
  <c r="O18"/>
  <c r="N18"/>
  <c r="M18"/>
  <c r="P7"/>
  <c r="P21" s="1"/>
  <c r="O7"/>
  <c r="O21" s="1"/>
  <c r="N7"/>
  <c r="N21" s="1"/>
  <c r="M7"/>
  <c r="M21" s="1"/>
  <c r="L7"/>
  <c r="L21" s="1"/>
  <c r="K7"/>
  <c r="K21" s="1"/>
  <c r="J7"/>
  <c r="J21" s="1"/>
  <c r="I7"/>
  <c r="I21" s="1"/>
  <c r="H7"/>
  <c r="H21" s="1"/>
  <c r="G7"/>
  <c r="G21" s="1"/>
  <c r="F7"/>
  <c r="F21" s="1"/>
  <c r="E7"/>
  <c r="E21" s="1"/>
  <c r="M6"/>
  <c r="N6" s="1"/>
  <c r="O6" s="1"/>
  <c r="P6" s="1"/>
  <c r="I6"/>
  <c r="J6" s="1"/>
  <c r="K6" s="1"/>
  <c r="L6" s="1"/>
  <c r="E6"/>
  <c r="F6" s="1"/>
  <c r="G6" s="1"/>
  <c r="H6" s="1"/>
  <c r="B1"/>
</calcChain>
</file>

<file path=xl/sharedStrings.xml><?xml version="1.0" encoding="utf-8"?>
<sst xmlns="http://schemas.openxmlformats.org/spreadsheetml/2006/main" count="85" uniqueCount="61">
  <si>
    <t>Расчёт технологического расхода электрической энергии (потерь) в электрических сетях</t>
  </si>
  <si>
    <t>Таблица № П1.3.</t>
  </si>
  <si>
    <t>№</t>
  </si>
  <si>
    <t>Показатели</t>
  </si>
  <si>
    <t>ед. измерения</t>
  </si>
  <si>
    <t>2010 факт</t>
  </si>
  <si>
    <t>2011г. ожидаемый факт</t>
  </si>
  <si>
    <t>2014 факт</t>
  </si>
  <si>
    <t>ВН</t>
  </si>
  <si>
    <t>СН1</t>
  </si>
  <si>
    <t>СН2</t>
  </si>
  <si>
    <t>НН</t>
  </si>
  <si>
    <t>1</t>
  </si>
  <si>
    <t>3</t>
  </si>
  <si>
    <t>1.</t>
  </si>
  <si>
    <t>Условно-постоянные потери</t>
  </si>
  <si>
    <t>L1</t>
  </si>
  <si>
    <t>млн.кВтч</t>
  </si>
  <si>
    <t>1.1</t>
  </si>
  <si>
    <t xml:space="preserve">Потери электроэнергии холостого хода в силовом
трансформаторе   (автотрансформаторе) </t>
  </si>
  <si>
    <t>L1.1</t>
  </si>
  <si>
    <t>1.2</t>
  </si>
  <si>
    <t>Потери электроэнергии в шунтирующих реакторах (ШР)и соединительных проводах и сборных шинах распределительных устройств подстанций (СППС)</t>
  </si>
  <si>
    <t>L1.2</t>
  </si>
  <si>
    <t>1.3</t>
  </si>
  <si>
    <t>Потери электроэнергии в синхронных компенсаторах</t>
  </si>
  <si>
    <t>L1.3</t>
  </si>
  <si>
    <t>1.4</t>
  </si>
  <si>
    <t>Потери электроэнергии в статических компенсирующих устройствах - батареях статических конденсаторов (БК) и статических тиристорных компенсаторах (СТК)</t>
  </si>
  <si>
    <t>L1.4</t>
  </si>
  <si>
    <t>1.5</t>
  </si>
  <si>
    <t>Потери электроэнергии в вентильных разрядниках (РВ), ограничителях перенапряжений (ОПН), измерительных трансформаторах тока (ТТ)и напряжения (ТН) и устройствах присоединения ВЧ связи (УПВЧ)</t>
  </si>
  <si>
    <t>L1.5</t>
  </si>
  <si>
    <t>1.6</t>
  </si>
  <si>
    <t>Потери электроэнергии на корону</t>
  </si>
  <si>
    <t>L1.6</t>
  </si>
  <si>
    <t>1.7</t>
  </si>
  <si>
    <t>Потери электроэнергии от токов утечки по изоляторам воздушных линий</t>
  </si>
  <si>
    <t>L1.7</t>
  </si>
  <si>
    <t>1.8</t>
  </si>
  <si>
    <t>Расход электроэнергии на плавку гололеда</t>
  </si>
  <si>
    <t>L1.8</t>
  </si>
  <si>
    <t>1.9</t>
  </si>
  <si>
    <t>Потери электроэнергии в изоляции силовых кабелей</t>
  </si>
  <si>
    <t>L1.9</t>
  </si>
  <si>
    <t>1.10</t>
  </si>
  <si>
    <t>Расход электроэнергии на собственные нужды (СН) подстанций</t>
  </si>
  <si>
    <t>L1.10</t>
  </si>
  <si>
    <t>2.</t>
  </si>
  <si>
    <t>Условно переменные потери</t>
  </si>
  <si>
    <t>L2</t>
  </si>
  <si>
    <t>2.1</t>
  </si>
  <si>
    <t>Нагрузочные потери электроэнергии</t>
  </si>
  <si>
    <t>L2.1</t>
  </si>
  <si>
    <t>3.</t>
  </si>
  <si>
    <t>Потери электроэнергии   обусловленные допустимой    погрешностью    системы учета    электроэнергии</t>
  </si>
  <si>
    <t>L3</t>
  </si>
  <si>
    <t>4.</t>
  </si>
  <si>
    <t>Итого:</t>
  </si>
  <si>
    <t>L4</t>
  </si>
  <si>
    <t>Я.О.Медведева</t>
  </si>
</sst>
</file>

<file path=xl/styles.xml><?xml version="1.0" encoding="utf-8"?>
<styleSheet xmlns="http://schemas.openxmlformats.org/spreadsheetml/2006/main">
  <numFmts count="5">
    <numFmt numFmtId="41" formatCode="_-* #,##0_р_._-;\-* #,##0_р_._-;_-* &quot;-&quot;_р_._-;_-@_-"/>
    <numFmt numFmtId="43" formatCode="_-* #,##0.00_р_._-;\-* #,##0.00_р_._-;_-* &quot;-&quot;??_р_._-;_-@_-"/>
    <numFmt numFmtId="164" formatCode="#,##0.000000"/>
    <numFmt numFmtId="165" formatCode="&quot;$&quot;#,##0_);[Red]\(&quot;$&quot;#,##0\)"/>
    <numFmt numFmtId="166" formatCode="General_)"/>
  </numFmts>
  <fonts count="19">
    <font>
      <sz val="10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0"/>
      <name val="NTHarmonica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" fontId="5" fillId="3" borderId="1" applyBorder="0">
      <alignment horizontal="right"/>
    </xf>
    <xf numFmtId="165" fontId="7" fillId="0" borderId="0" applyFont="0" applyFill="0" applyBorder="0" applyAlignment="0" applyProtection="0"/>
    <xf numFmtId="49" fontId="5" fillId="0" borderId="0" applyBorder="0">
      <alignment vertical="top"/>
    </xf>
    <xf numFmtId="0" fontId="8" fillId="0" borderId="0"/>
    <xf numFmtId="0" fontId="9" fillId="0" borderId="0" applyNumberFormat="0">
      <alignment horizontal="left"/>
    </xf>
    <xf numFmtId="166" fontId="10" fillId="0" borderId="13">
      <protection locked="0"/>
    </xf>
    <xf numFmtId="0" fontId="11" fillId="0" borderId="0" applyBorder="0">
      <alignment horizontal="center" vertical="center" wrapText="1"/>
    </xf>
    <xf numFmtId="0" fontId="12" fillId="0" borderId="14" applyBorder="0">
      <alignment horizontal="center" vertical="center" wrapText="1"/>
    </xf>
    <xf numFmtId="166" fontId="13" fillId="4" borderId="13"/>
    <xf numFmtId="0" fontId="14" fillId="2" borderId="0" applyFill="0">
      <alignment wrapText="1"/>
    </xf>
    <xf numFmtId="0" fontId="15" fillId="0" borderId="0">
      <alignment horizontal="center" vertical="top" wrapText="1"/>
    </xf>
    <xf numFmtId="0" fontId="16" fillId="0" borderId="0">
      <alignment horizontal="centerContinuous" vertical="center" wrapText="1"/>
    </xf>
    <xf numFmtId="0" fontId="17" fillId="0" borderId="0"/>
    <xf numFmtId="49" fontId="14" fillId="0" borderId="0">
      <alignment horizontal="center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" fontId="5" fillId="2" borderId="0" applyBorder="0">
      <alignment horizontal="right"/>
    </xf>
    <xf numFmtId="4" fontId="5" fillId="5" borderId="2" applyBorder="0">
      <alignment horizontal="right"/>
    </xf>
    <xf numFmtId="4" fontId="5" fillId="2" borderId="1" applyFont="0" applyBorder="0">
      <alignment horizontal="right"/>
    </xf>
  </cellStyleXfs>
  <cellXfs count="78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4" fillId="0" borderId="0" xfId="0" applyFont="1" applyProtection="1"/>
    <xf numFmtId="2" fontId="4" fillId="0" borderId="0" xfId="0" applyNumberFormat="1" applyFont="1" applyProtection="1"/>
    <xf numFmtId="2" fontId="4" fillId="0" borderId="0" xfId="0" applyNumberFormat="1" applyFont="1" applyAlignment="1" applyProtection="1">
      <alignment horizontal="right"/>
    </xf>
    <xf numFmtId="0" fontId="4" fillId="0" borderId="0" xfId="0" applyFont="1" applyFill="1" applyProtection="1"/>
    <xf numFmtId="2" fontId="4" fillId="0" borderId="0" xfId="0" applyNumberFormat="1" applyFont="1" applyFill="1" applyProtection="1"/>
    <xf numFmtId="2" fontId="4" fillId="0" borderId="0" xfId="0" applyNumberFormat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3" fillId="0" borderId="0" xfId="0" applyFont="1" applyFill="1" applyProtection="1"/>
    <xf numFmtId="0" fontId="3" fillId="0" borderId="1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4" fillId="3" borderId="1" xfId="0" applyFont="1" applyFill="1" applyBorder="1" applyAlignment="1" applyProtection="1">
      <alignment vertical="justify"/>
      <protection locked="0"/>
    </xf>
    <xf numFmtId="0" fontId="4" fillId="3" borderId="1" xfId="0" applyFont="1" applyFill="1" applyBorder="1" applyProtection="1">
      <protection locked="0"/>
    </xf>
    <xf numFmtId="164" fontId="4" fillId="3" borderId="5" xfId="0" applyNumberFormat="1" applyFont="1" applyFill="1" applyBorder="1" applyProtection="1">
      <protection locked="0"/>
    </xf>
    <xf numFmtId="164" fontId="4" fillId="3" borderId="1" xfId="0" applyNumberFormat="1" applyFont="1" applyFill="1" applyBorder="1" applyProtection="1">
      <protection locked="0"/>
    </xf>
    <xf numFmtId="164" fontId="4" fillId="3" borderId="6" xfId="0" applyNumberFormat="1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164" fontId="4" fillId="3" borderId="7" xfId="0" applyNumberFormat="1" applyFont="1" applyFill="1" applyBorder="1" applyProtection="1">
      <protection locked="0"/>
    </xf>
    <xf numFmtId="164" fontId="4" fillId="3" borderId="8" xfId="0" applyNumberFormat="1" applyFont="1" applyFill="1" applyBorder="1" applyProtection="1">
      <protection locked="0"/>
    </xf>
    <xf numFmtId="164" fontId="4" fillId="3" borderId="9" xfId="0" applyNumberFormat="1" applyFont="1" applyFill="1" applyBorder="1" applyProtection="1">
      <protection locked="0"/>
    </xf>
    <xf numFmtId="164" fontId="5" fillId="3" borderId="1" xfId="1" applyNumberFormat="1" applyFont="1" applyBorder="1" applyAlignment="1" applyProtection="1">
      <alignment horizontal="right" vertical="center"/>
      <protection locked="0"/>
    </xf>
    <xf numFmtId="164" fontId="4" fillId="2" borderId="10" xfId="0" applyNumberFormat="1" applyFont="1" applyFill="1" applyBorder="1" applyProtection="1"/>
    <xf numFmtId="164" fontId="4" fillId="2" borderId="11" xfId="0" applyNumberFormat="1" applyFont="1" applyFill="1" applyBorder="1" applyProtection="1"/>
    <xf numFmtId="164" fontId="4" fillId="2" borderId="12" xfId="0" applyNumberFormat="1" applyFont="1" applyFill="1" applyBorder="1" applyProtection="1"/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vertical="justify"/>
    </xf>
    <xf numFmtId="0" fontId="1" fillId="0" borderId="0" xfId="0" applyFont="1" applyFill="1" applyBorder="1" applyProtection="1"/>
    <xf numFmtId="164" fontId="1" fillId="0" borderId="0" xfId="0" applyNumberFormat="1" applyFont="1" applyFill="1" applyBorder="1" applyProtection="1"/>
    <xf numFmtId="0" fontId="1" fillId="0" borderId="0" xfId="0" applyFont="1" applyFill="1" applyProtection="1"/>
    <xf numFmtId="0" fontId="1" fillId="0" borderId="0" xfId="0" applyFont="1" applyAlignment="1" applyProtection="1">
      <alignment horizontal="center"/>
    </xf>
    <xf numFmtId="0" fontId="2" fillId="0" borderId="0" xfId="0" applyFont="1" applyFill="1" applyProtection="1">
      <protection locked="0"/>
    </xf>
    <xf numFmtId="0" fontId="1" fillId="0" borderId="0" xfId="0" applyFont="1" applyProtection="1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3" fillId="0" borderId="0" xfId="0" applyFont="1" applyFill="1" applyProtection="1">
      <protection locked="0"/>
    </xf>
    <xf numFmtId="0" fontId="3" fillId="0" borderId="3" xfId="0" applyFont="1" applyBorder="1" applyProtection="1"/>
    <xf numFmtId="0" fontId="4" fillId="3" borderId="5" xfId="0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vertical="justify"/>
    </xf>
    <xf numFmtId="0" fontId="4" fillId="2" borderId="11" xfId="0" applyFont="1" applyFill="1" applyBorder="1" applyProtection="1"/>
    <xf numFmtId="0" fontId="4" fillId="2" borderId="12" xfId="0" applyFont="1" applyFill="1" applyBorder="1" applyProtection="1"/>
    <xf numFmtId="0" fontId="4" fillId="2" borderId="15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vertical="justify"/>
    </xf>
    <xf numFmtId="0" fontId="4" fillId="2" borderId="16" xfId="0" applyFont="1" applyFill="1" applyBorder="1" applyProtection="1"/>
    <xf numFmtId="0" fontId="4" fillId="2" borderId="17" xfId="0" applyFont="1" applyFill="1" applyBorder="1" applyProtection="1"/>
    <xf numFmtId="164" fontId="4" fillId="2" borderId="15" xfId="0" applyNumberFormat="1" applyFont="1" applyFill="1" applyBorder="1" applyProtection="1"/>
    <xf numFmtId="164" fontId="4" fillId="2" borderId="16" xfId="0" applyNumberFormat="1" applyFont="1" applyFill="1" applyBorder="1" applyProtection="1"/>
    <xf numFmtId="164" fontId="4" fillId="2" borderId="17" xfId="0" applyNumberFormat="1" applyFont="1" applyFill="1" applyBorder="1" applyProtection="1"/>
    <xf numFmtId="0" fontId="4" fillId="0" borderId="10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justify"/>
    </xf>
    <xf numFmtId="0" fontId="3" fillId="0" borderId="2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 vertical="justify"/>
    </xf>
    <xf numFmtId="0" fontId="3" fillId="0" borderId="6" xfId="0" applyFont="1" applyBorder="1" applyAlignment="1" applyProtection="1">
      <alignment horizontal="center" vertical="justify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</cellXfs>
  <cellStyles count="20">
    <cellStyle name="Currency [0]" xfId="2"/>
    <cellStyle name="Normal_Form2.1" xfId="3"/>
    <cellStyle name="Normal1" xfId="4"/>
    <cellStyle name="Price_Body" xfId="5"/>
    <cellStyle name="Беззащитный" xfId="6"/>
    <cellStyle name="Заголовок" xfId="7"/>
    <cellStyle name="ЗаголовокСтолбца" xfId="8"/>
    <cellStyle name="Защитный" xfId="9"/>
    <cellStyle name="Значение" xfId="1"/>
    <cellStyle name="Мои наименования показателей" xfId="10"/>
    <cellStyle name="Мой заголовок" xfId="11"/>
    <cellStyle name="Мой заголовок листа" xfId="12"/>
    <cellStyle name="Обычный" xfId="0" builtinId="0"/>
    <cellStyle name="Стиль 1" xfId="13"/>
    <cellStyle name="Текстовый" xfId="14"/>
    <cellStyle name="Тысячи [0]_3Com" xfId="15"/>
    <cellStyle name="Тысячи_3Com" xfId="16"/>
    <cellStyle name="Формула" xfId="17"/>
    <cellStyle name="ФормулаВБ" xfId="18"/>
    <cellStyle name="ФормулаНаКонтроль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&#1045;&#1048;&#1040;&#1057;\&#1055;&#1088;&#1080;&#1096;&#1083;&#1086;\15.05.07\tset.net.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B-PL\NBPL\_F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69;&#10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КлассЗСМК"/>
      <sheetName val="1.12 (пер)"/>
    </sheetNames>
    <sheetDataSet>
      <sheetData sheetId="0" refreshError="1"/>
      <sheetData sheetId="1"/>
      <sheetData sheetId="2">
        <row r="13">
          <cell r="E13" t="str">
            <v>Введите название региона</v>
          </cell>
        </row>
      </sheetData>
      <sheetData sheetId="3" refreshError="1"/>
      <sheetData sheetId="4"/>
      <sheetData sheetId="5"/>
      <sheetData sheetId="6"/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/>
      <sheetData sheetId="10"/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инструкция"/>
      <sheetName val="3"/>
      <sheetName val="4"/>
      <sheetName val="5"/>
      <sheetName val="6"/>
      <sheetName val="1.30 на 2015 год"/>
    </sheetNames>
    <sheetDataSet>
      <sheetData sheetId="0">
        <row r="13">
          <cell r="A13" t="str">
            <v>ОАО "Новокузнецкие электрические сети"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abSelected="1" zoomScaleNormal="100" zoomScaleSheetLayoutView="75" workbookViewId="0">
      <pane xSplit="4" ySplit="5" topLeftCell="M6" activePane="bottomRight" state="frozen"/>
      <selection activeCell="E10" sqref="E10"/>
      <selection pane="topRight" activeCell="E10" sqref="E10"/>
      <selection pane="bottomLeft" activeCell="E10" sqref="E10"/>
      <selection pane="bottomRight" activeCell="A4" sqref="A4:P6"/>
    </sheetView>
  </sheetViews>
  <sheetFormatPr defaultRowHeight="12.75"/>
  <cols>
    <col min="1" max="1" width="7" style="1" customWidth="1"/>
    <col min="2" max="2" width="57.5703125" style="3" customWidth="1"/>
    <col min="3" max="3" width="5.5703125" style="3" hidden="1" customWidth="1"/>
    <col min="4" max="4" width="15" style="3" customWidth="1"/>
    <col min="5" max="5" width="13.140625" style="3" hidden="1" customWidth="1"/>
    <col min="6" max="6" width="13.5703125" style="3" hidden="1" customWidth="1"/>
    <col min="7" max="7" width="13.42578125" style="3" hidden="1" customWidth="1"/>
    <col min="8" max="9" width="13.7109375" style="3" hidden="1" customWidth="1"/>
    <col min="10" max="10" width="13" style="3" hidden="1" customWidth="1"/>
    <col min="11" max="11" width="12.42578125" style="3" hidden="1" customWidth="1"/>
    <col min="12" max="12" width="22.28515625" style="3" hidden="1" customWidth="1"/>
    <col min="13" max="13" width="13.140625" style="3" customWidth="1"/>
    <col min="14" max="14" width="12" style="3" customWidth="1"/>
    <col min="15" max="15" width="11.7109375" style="3" customWidth="1"/>
    <col min="16" max="16" width="23.42578125" style="3" customWidth="1"/>
    <col min="17" max="31" width="0" style="4" hidden="1" customWidth="1"/>
    <col min="32" max="16384" width="9.140625" style="4"/>
  </cols>
  <sheetData>
    <row r="1" spans="1:16" ht="18.75">
      <c r="B1" s="2" t="str">
        <f>[3]Лист1!A13</f>
        <v>ОАО "Новокузнецкие электрические сети"</v>
      </c>
    </row>
    <row r="2" spans="1:16" s="8" customFormat="1" ht="29.25" customHeight="1">
      <c r="A2" s="68" t="s">
        <v>0</v>
      </c>
      <c r="B2" s="68"/>
      <c r="C2" s="68"/>
      <c r="D2" s="68"/>
      <c r="E2" s="5"/>
      <c r="F2" s="5"/>
      <c r="G2" s="6"/>
      <c r="H2" s="7" t="s">
        <v>1</v>
      </c>
      <c r="K2" s="9"/>
      <c r="L2" s="10" t="s">
        <v>1</v>
      </c>
      <c r="M2" s="5"/>
      <c r="N2" s="5"/>
      <c r="O2" s="6" t="s">
        <v>1</v>
      </c>
      <c r="P2" s="5"/>
    </row>
    <row r="3" spans="1:16" s="8" customFormat="1" ht="15.75" thickBot="1">
      <c r="A3" s="11"/>
      <c r="B3" s="5"/>
      <c r="C3" s="5"/>
      <c r="D3" s="5"/>
      <c r="E3" s="5"/>
      <c r="F3" s="5"/>
      <c r="G3" s="5"/>
      <c r="H3" s="5"/>
      <c r="M3" s="5"/>
      <c r="N3" s="5"/>
      <c r="O3" s="5"/>
      <c r="P3" s="5"/>
    </row>
    <row r="4" spans="1:16" s="12" customFormat="1" ht="15.75">
      <c r="A4" s="69" t="s">
        <v>2</v>
      </c>
      <c r="B4" s="71" t="s">
        <v>3</v>
      </c>
      <c r="C4" s="48"/>
      <c r="D4" s="73" t="s">
        <v>4</v>
      </c>
      <c r="E4" s="65" t="s">
        <v>5</v>
      </c>
      <c r="F4" s="66"/>
      <c r="G4" s="66"/>
      <c r="H4" s="67"/>
      <c r="I4" s="75" t="s">
        <v>6</v>
      </c>
      <c r="J4" s="76"/>
      <c r="K4" s="76"/>
      <c r="L4" s="77"/>
      <c r="M4" s="65" t="s">
        <v>7</v>
      </c>
      <c r="N4" s="66"/>
      <c r="O4" s="66"/>
      <c r="P4" s="67"/>
    </row>
    <row r="5" spans="1:16" s="19" customFormat="1" ht="15.75">
      <c r="A5" s="70"/>
      <c r="B5" s="72"/>
      <c r="C5" s="13"/>
      <c r="D5" s="74"/>
      <c r="E5" s="14" t="s">
        <v>8</v>
      </c>
      <c r="F5" s="13" t="s">
        <v>9</v>
      </c>
      <c r="G5" s="13" t="s">
        <v>10</v>
      </c>
      <c r="H5" s="15" t="s">
        <v>11</v>
      </c>
      <c r="I5" s="14" t="s">
        <v>8</v>
      </c>
      <c r="J5" s="13" t="s">
        <v>9</v>
      </c>
      <c r="K5" s="13" t="s">
        <v>10</v>
      </c>
      <c r="L5" s="15" t="s">
        <v>11</v>
      </c>
      <c r="M5" s="16" t="s">
        <v>8</v>
      </c>
      <c r="N5" s="17" t="s">
        <v>9</v>
      </c>
      <c r="O5" s="17" t="s">
        <v>10</v>
      </c>
      <c r="P5" s="18" t="s">
        <v>11</v>
      </c>
    </row>
    <row r="6" spans="1:16" s="20" customFormat="1" ht="15.75" thickBot="1">
      <c r="A6" s="62" t="s">
        <v>12</v>
      </c>
      <c r="B6" s="63">
        <v>2</v>
      </c>
      <c r="C6" s="63"/>
      <c r="D6" s="64" t="s">
        <v>13</v>
      </c>
      <c r="E6" s="62">
        <f>1</f>
        <v>1</v>
      </c>
      <c r="F6" s="63">
        <f>E6+1</f>
        <v>2</v>
      </c>
      <c r="G6" s="63">
        <f>F6+1</f>
        <v>3</v>
      </c>
      <c r="H6" s="64">
        <f>G6+1</f>
        <v>4</v>
      </c>
      <c r="I6" s="62">
        <f>1</f>
        <v>1</v>
      </c>
      <c r="J6" s="63">
        <f>I6+1</f>
        <v>2</v>
      </c>
      <c r="K6" s="63">
        <f>J6+1</f>
        <v>3</v>
      </c>
      <c r="L6" s="64">
        <f>K6+1</f>
        <v>4</v>
      </c>
      <c r="M6" s="62">
        <f>1</f>
        <v>1</v>
      </c>
      <c r="N6" s="63">
        <f>M6+1</f>
        <v>2</v>
      </c>
      <c r="O6" s="63">
        <f>N6+1</f>
        <v>3</v>
      </c>
      <c r="P6" s="64">
        <f>O6+1</f>
        <v>4</v>
      </c>
    </row>
    <row r="7" spans="1:16" s="8" customFormat="1" ht="15">
      <c r="A7" s="55" t="s">
        <v>14</v>
      </c>
      <c r="B7" s="56" t="s">
        <v>15</v>
      </c>
      <c r="C7" s="57" t="s">
        <v>16</v>
      </c>
      <c r="D7" s="58" t="s">
        <v>17</v>
      </c>
      <c r="E7" s="59">
        <f t="shared" ref="E7:P7" si="0">SUM(E8:E17)</f>
        <v>0</v>
      </c>
      <c r="F7" s="60">
        <f t="shared" si="0"/>
        <v>0</v>
      </c>
      <c r="G7" s="60">
        <f t="shared" si="0"/>
        <v>0</v>
      </c>
      <c r="H7" s="61">
        <f t="shared" si="0"/>
        <v>0</v>
      </c>
      <c r="I7" s="59">
        <f t="shared" si="0"/>
        <v>0</v>
      </c>
      <c r="J7" s="60">
        <f t="shared" si="0"/>
        <v>0</v>
      </c>
      <c r="K7" s="60">
        <f t="shared" si="0"/>
        <v>0</v>
      </c>
      <c r="L7" s="61">
        <f t="shared" si="0"/>
        <v>0</v>
      </c>
      <c r="M7" s="59">
        <f t="shared" si="0"/>
        <v>0</v>
      </c>
      <c r="N7" s="60">
        <f t="shared" si="0"/>
        <v>0.34869399999999995</v>
      </c>
      <c r="O7" s="60">
        <f t="shared" si="0"/>
        <v>2.4205360000000002</v>
      </c>
      <c r="P7" s="61">
        <f t="shared" si="0"/>
        <v>0</v>
      </c>
    </row>
    <row r="8" spans="1:16" s="26" customFormat="1" ht="30">
      <c r="A8" s="49" t="s">
        <v>18</v>
      </c>
      <c r="B8" s="21" t="s">
        <v>19</v>
      </c>
      <c r="C8" s="22" t="s">
        <v>20</v>
      </c>
      <c r="D8" s="50" t="s">
        <v>17</v>
      </c>
      <c r="E8" s="23"/>
      <c r="F8" s="24"/>
      <c r="G8" s="24"/>
      <c r="H8" s="25"/>
      <c r="I8" s="23"/>
      <c r="J8" s="24"/>
      <c r="K8" s="24"/>
      <c r="L8" s="25"/>
      <c r="M8" s="23"/>
      <c r="N8" s="24"/>
      <c r="O8" s="24"/>
      <c r="P8" s="25"/>
    </row>
    <row r="9" spans="1:16" s="26" customFormat="1" ht="45">
      <c r="A9" s="49" t="s">
        <v>21</v>
      </c>
      <c r="B9" s="21" t="s">
        <v>22</v>
      </c>
      <c r="C9" s="22" t="s">
        <v>23</v>
      </c>
      <c r="D9" s="50" t="s">
        <v>17</v>
      </c>
      <c r="E9" s="23"/>
      <c r="F9" s="24"/>
      <c r="G9" s="24"/>
      <c r="H9" s="25"/>
      <c r="I9" s="23"/>
      <c r="J9" s="24"/>
      <c r="K9" s="24"/>
      <c r="L9" s="25"/>
      <c r="M9" s="23"/>
      <c r="N9" s="24"/>
      <c r="O9" s="24"/>
      <c r="P9" s="25"/>
    </row>
    <row r="10" spans="1:16" s="26" customFormat="1" ht="13.5" customHeight="1">
      <c r="A10" s="49" t="s">
        <v>24</v>
      </c>
      <c r="B10" s="21" t="s">
        <v>25</v>
      </c>
      <c r="C10" s="22" t="s">
        <v>26</v>
      </c>
      <c r="D10" s="50" t="s">
        <v>17</v>
      </c>
      <c r="E10" s="23"/>
      <c r="F10" s="24"/>
      <c r="G10" s="24"/>
      <c r="H10" s="25"/>
      <c r="I10" s="23"/>
      <c r="J10" s="24"/>
      <c r="K10" s="24"/>
      <c r="L10" s="25"/>
      <c r="M10" s="23"/>
      <c r="N10" s="24"/>
      <c r="O10" s="24"/>
      <c r="P10" s="25"/>
    </row>
    <row r="11" spans="1:16" s="26" customFormat="1" ht="45">
      <c r="A11" s="49" t="s">
        <v>27</v>
      </c>
      <c r="B11" s="21" t="s">
        <v>28</v>
      </c>
      <c r="C11" s="22" t="s">
        <v>29</v>
      </c>
      <c r="D11" s="50" t="s">
        <v>17</v>
      </c>
      <c r="E11" s="23"/>
      <c r="F11" s="24"/>
      <c r="G11" s="24"/>
      <c r="H11" s="25"/>
      <c r="I11" s="23"/>
      <c r="J11" s="24"/>
      <c r="K11" s="24"/>
      <c r="L11" s="25"/>
      <c r="M11" s="23"/>
      <c r="N11" s="24"/>
      <c r="O11" s="24"/>
      <c r="P11" s="25"/>
    </row>
    <row r="12" spans="1:16" s="26" customFormat="1" ht="60">
      <c r="A12" s="49" t="s">
        <v>30</v>
      </c>
      <c r="B12" s="21" t="s">
        <v>31</v>
      </c>
      <c r="C12" s="22" t="s">
        <v>32</v>
      </c>
      <c r="D12" s="50" t="s">
        <v>17</v>
      </c>
      <c r="E12" s="23"/>
      <c r="F12" s="24"/>
      <c r="G12" s="24"/>
      <c r="H12" s="25"/>
      <c r="I12" s="23"/>
      <c r="J12" s="24"/>
      <c r="K12" s="24"/>
      <c r="L12" s="25"/>
      <c r="M12" s="23"/>
      <c r="N12" s="24"/>
      <c r="O12" s="24"/>
      <c r="P12" s="25"/>
    </row>
    <row r="13" spans="1:16" s="26" customFormat="1" ht="15">
      <c r="A13" s="49" t="s">
        <v>33</v>
      </c>
      <c r="B13" s="21" t="s">
        <v>34</v>
      </c>
      <c r="C13" s="22" t="s">
        <v>35</v>
      </c>
      <c r="D13" s="50" t="s">
        <v>17</v>
      </c>
      <c r="E13" s="23"/>
      <c r="F13" s="24"/>
      <c r="G13" s="24"/>
      <c r="H13" s="25"/>
      <c r="I13" s="23"/>
      <c r="J13" s="24"/>
      <c r="K13" s="24"/>
      <c r="L13" s="25"/>
      <c r="M13" s="23"/>
      <c r="N13" s="24"/>
      <c r="O13" s="24"/>
      <c r="P13" s="25"/>
    </row>
    <row r="14" spans="1:16" s="26" customFormat="1" ht="30">
      <c r="A14" s="49" t="s">
        <v>36</v>
      </c>
      <c r="B14" s="21" t="s">
        <v>37</v>
      </c>
      <c r="C14" s="22" t="s">
        <v>38</v>
      </c>
      <c r="D14" s="50" t="s">
        <v>17</v>
      </c>
      <c r="E14" s="23"/>
      <c r="F14" s="24"/>
      <c r="G14" s="24"/>
      <c r="H14" s="25"/>
      <c r="I14" s="23"/>
      <c r="J14" s="24"/>
      <c r="K14" s="24"/>
      <c r="L14" s="25"/>
      <c r="M14" s="23"/>
      <c r="N14" s="24">
        <v>1.6237999999999999E-2</v>
      </c>
      <c r="O14" s="24">
        <v>0.224879</v>
      </c>
      <c r="P14" s="25"/>
    </row>
    <row r="15" spans="1:16" s="26" customFormat="1" ht="15">
      <c r="A15" s="49" t="s">
        <v>39</v>
      </c>
      <c r="B15" s="21" t="s">
        <v>40</v>
      </c>
      <c r="C15" s="22" t="s">
        <v>41</v>
      </c>
      <c r="D15" s="50" t="s">
        <v>17</v>
      </c>
      <c r="E15" s="23"/>
      <c r="F15" s="24"/>
      <c r="G15" s="24"/>
      <c r="H15" s="25"/>
      <c r="I15" s="23"/>
      <c r="J15" s="24"/>
      <c r="K15" s="24"/>
      <c r="L15" s="25"/>
      <c r="M15" s="23"/>
      <c r="N15" s="24"/>
      <c r="O15" s="24"/>
      <c r="P15" s="25"/>
    </row>
    <row r="16" spans="1:16" s="26" customFormat="1" ht="13.5" customHeight="1">
      <c r="A16" s="49" t="s">
        <v>42</v>
      </c>
      <c r="B16" s="21" t="s">
        <v>43</v>
      </c>
      <c r="C16" s="22" t="s">
        <v>44</v>
      </c>
      <c r="D16" s="50" t="s">
        <v>17</v>
      </c>
      <c r="E16" s="23"/>
      <c r="F16" s="24"/>
      <c r="G16" s="24"/>
      <c r="H16" s="25"/>
      <c r="I16" s="23"/>
      <c r="J16" s="24"/>
      <c r="K16" s="24"/>
      <c r="L16" s="25"/>
      <c r="M16" s="23"/>
      <c r="N16" s="24">
        <v>0.33245599999999997</v>
      </c>
      <c r="O16" s="24">
        <v>2.1956570000000002</v>
      </c>
      <c r="P16" s="25"/>
    </row>
    <row r="17" spans="1:16" s="26" customFormat="1" ht="30">
      <c r="A17" s="49" t="s">
        <v>45</v>
      </c>
      <c r="B17" s="21" t="s">
        <v>46</v>
      </c>
      <c r="C17" s="22" t="s">
        <v>47</v>
      </c>
      <c r="D17" s="50" t="s">
        <v>17</v>
      </c>
      <c r="E17" s="23"/>
      <c r="F17" s="24"/>
      <c r="G17" s="24"/>
      <c r="H17" s="25"/>
      <c r="I17" s="23"/>
      <c r="J17" s="24"/>
      <c r="K17" s="24"/>
      <c r="L17" s="25"/>
      <c r="M17" s="27"/>
      <c r="N17" s="24"/>
      <c r="O17" s="24"/>
      <c r="P17" s="28"/>
    </row>
    <row r="18" spans="1:16" s="26" customFormat="1" ht="15">
      <c r="A18" s="49" t="s">
        <v>48</v>
      </c>
      <c r="B18" s="21" t="s">
        <v>49</v>
      </c>
      <c r="C18" s="22" t="s">
        <v>50</v>
      </c>
      <c r="D18" s="50" t="s">
        <v>17</v>
      </c>
      <c r="E18" s="23"/>
      <c r="F18" s="24"/>
      <c r="G18" s="24"/>
      <c r="H18" s="25"/>
      <c r="I18" s="23"/>
      <c r="J18" s="24"/>
      <c r="K18" s="24"/>
      <c r="L18" s="25"/>
      <c r="M18" s="27">
        <f>M19</f>
        <v>0</v>
      </c>
      <c r="N18" s="24">
        <f>N19</f>
        <v>3.8718889999999999</v>
      </c>
      <c r="O18" s="24">
        <f>O19</f>
        <v>20.950946999999999</v>
      </c>
      <c r="P18" s="29">
        <f>P19</f>
        <v>1.717544</v>
      </c>
    </row>
    <row r="19" spans="1:16" s="26" customFormat="1" ht="15">
      <c r="A19" s="49" t="s">
        <v>51</v>
      </c>
      <c r="B19" s="21" t="s">
        <v>52</v>
      </c>
      <c r="C19" s="22" t="s">
        <v>53</v>
      </c>
      <c r="D19" s="50" t="s">
        <v>17</v>
      </c>
      <c r="E19" s="23"/>
      <c r="F19" s="24"/>
      <c r="G19" s="24"/>
      <c r="H19" s="25"/>
      <c r="I19" s="23"/>
      <c r="J19" s="24"/>
      <c r="K19" s="24"/>
      <c r="L19" s="25"/>
      <c r="M19" s="27"/>
      <c r="N19" s="30">
        <v>3.8718889999999999</v>
      </c>
      <c r="O19" s="24">
        <v>20.950946999999999</v>
      </c>
      <c r="P19" s="28">
        <v>1.717544</v>
      </c>
    </row>
    <row r="20" spans="1:16" s="26" customFormat="1" ht="30">
      <c r="A20" s="49" t="s">
        <v>54</v>
      </c>
      <c r="B20" s="21" t="s">
        <v>55</v>
      </c>
      <c r="C20" s="22" t="s">
        <v>56</v>
      </c>
      <c r="D20" s="50" t="s">
        <v>17</v>
      </c>
      <c r="E20" s="23"/>
      <c r="F20" s="24"/>
      <c r="G20" s="24"/>
      <c r="H20" s="25"/>
      <c r="I20" s="23"/>
      <c r="J20" s="24"/>
      <c r="K20" s="24"/>
      <c r="L20" s="25"/>
      <c r="M20" s="23"/>
      <c r="N20" s="24"/>
      <c r="O20" s="24"/>
      <c r="P20" s="25"/>
    </row>
    <row r="21" spans="1:16" s="8" customFormat="1" ht="15.75" thickBot="1">
      <c r="A21" s="51" t="s">
        <v>57</v>
      </c>
      <c r="B21" s="52" t="s">
        <v>58</v>
      </c>
      <c r="C21" s="53" t="s">
        <v>59</v>
      </c>
      <c r="D21" s="54" t="s">
        <v>17</v>
      </c>
      <c r="E21" s="31">
        <f t="shared" ref="E21:P21" si="1">E7+E18+E20</f>
        <v>0</v>
      </c>
      <c r="F21" s="32">
        <f t="shared" si="1"/>
        <v>0</v>
      </c>
      <c r="G21" s="32">
        <f t="shared" si="1"/>
        <v>0</v>
      </c>
      <c r="H21" s="33">
        <f t="shared" si="1"/>
        <v>0</v>
      </c>
      <c r="I21" s="31">
        <f t="shared" si="1"/>
        <v>0</v>
      </c>
      <c r="J21" s="32">
        <f t="shared" si="1"/>
        <v>0</v>
      </c>
      <c r="K21" s="32">
        <f t="shared" si="1"/>
        <v>0</v>
      </c>
      <c r="L21" s="33">
        <f t="shared" si="1"/>
        <v>0</v>
      </c>
      <c r="M21" s="31">
        <f t="shared" si="1"/>
        <v>0</v>
      </c>
      <c r="N21" s="32">
        <f t="shared" si="1"/>
        <v>4.2205829999999995</v>
      </c>
      <c r="O21" s="32">
        <f t="shared" si="1"/>
        <v>23.371482999999998</v>
      </c>
      <c r="P21" s="33">
        <f t="shared" si="1"/>
        <v>1.717544</v>
      </c>
    </row>
    <row r="22" spans="1:16" s="38" customFormat="1" hidden="1">
      <c r="A22" s="34"/>
      <c r="B22" s="35"/>
      <c r="C22" s="36"/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s="38" customFormat="1" hidden="1">
      <c r="A23" s="34"/>
      <c r="B23" s="35"/>
      <c r="C23" s="36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s="38" customFormat="1" ht="18.75" hidden="1" customHeight="1">
      <c r="A24" s="39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1:16" s="47" customFormat="1" ht="15.75" hidden="1" customHeight="1">
      <c r="A25" s="42"/>
      <c r="B25" s="40"/>
      <c r="C25" s="40"/>
      <c r="D25" s="40"/>
      <c r="E25" s="12"/>
      <c r="F25" s="43" t="s">
        <v>60</v>
      </c>
      <c r="G25" s="12"/>
      <c r="H25" s="44"/>
      <c r="I25" s="44"/>
      <c r="J25" s="44"/>
      <c r="K25" s="45" t="str">
        <f>F25</f>
        <v>Я.О.Медведева</v>
      </c>
      <c r="L25" s="44"/>
      <c r="M25" s="44"/>
      <c r="N25" s="44"/>
      <c r="O25" s="46" t="str">
        <f>F25</f>
        <v>Я.О.Медведева</v>
      </c>
      <c r="P25" s="44"/>
    </row>
    <row r="26" spans="1:16" s="38" customFormat="1" ht="34.5" hidden="1" customHeight="1">
      <c r="A26" s="3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sheetProtection password="C5E9" sheet="1" objects="1" scenarios="1" formatCells="0" formatColumns="0" formatRows="0"/>
  <protectedRanges>
    <protectedRange password="CEE3" sqref="E8:P20" name="Диапазон1"/>
  </protectedRanges>
  <mergeCells count="7">
    <mergeCell ref="M4:P4"/>
    <mergeCell ref="A2:D2"/>
    <mergeCell ref="A4:A5"/>
    <mergeCell ref="B4:B5"/>
    <mergeCell ref="D4:D5"/>
    <mergeCell ref="E4:H4"/>
    <mergeCell ref="I4:L4"/>
  </mergeCells>
  <printOptions horizontalCentered="1"/>
  <pageMargins left="0.39370078740157483" right="0.39370078740157483" top="0.78740157480314965" bottom="0" header="0.31496062992125984" footer="0"/>
  <pageSetup paperSize="9" scale="90" orientation="landscape" r:id="rId1"/>
  <headerFooter alignWithMargins="0"/>
  <colBreaks count="2" manualBreakCount="2">
    <brk id="8" max="25" man="1"/>
    <brk id="12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</vt:lpstr>
      <vt:lpstr>'3'!Заголовки_для_печати</vt:lpstr>
      <vt:lpstr>'3'!Область_печати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Лайвина-юс</cp:lastModifiedBy>
  <dcterms:created xsi:type="dcterms:W3CDTF">2015-05-12T08:36:38Z</dcterms:created>
  <dcterms:modified xsi:type="dcterms:W3CDTF">2015-05-12T08:50:58Z</dcterms:modified>
</cp:coreProperties>
</file>