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в.I Ф2" sheetId="1" r:id="rId1"/>
    <sheet name="кв.II Ф2" sheetId="2" r:id="rId2"/>
    <sheet name="кв.III Ф2" sheetId="3" r:id="rId3"/>
    <sheet name="кв.IV Ф2" sheetId="4" r:id="rId4"/>
    <sheet name="ФОРМА 1" sheetId="5" r:id="rId5"/>
  </sheets>
  <definedNames>
    <definedName name="_xlnm.Print_Area" localSheetId="0">'кв.I Ф2'!$A$1:$H$38</definedName>
    <definedName name="_xlnm.Print_Area" localSheetId="1">'кв.II Ф2'!$A$1:$G$88</definedName>
    <definedName name="_xlnm.Print_Area" localSheetId="2">'кв.III Ф2'!$A$1:$G$69</definedName>
    <definedName name="_xlnm.Print_Area" localSheetId="3">'кв.IV Ф2'!$A$1:$G$51</definedName>
    <definedName name="_xlnm.Print_Area" localSheetId="4">'ФОРМА 1'!$A$1:$O$15</definedName>
  </definedNames>
  <calcPr fullCalcOnLoad="1"/>
</workbook>
</file>

<file path=xl/sharedStrings.xml><?xml version="1.0" encoding="utf-8"?>
<sst xmlns="http://schemas.openxmlformats.org/spreadsheetml/2006/main" count="186" uniqueCount="109">
  <si>
    <t>ПС-3</t>
  </si>
  <si>
    <t>Источник питания (П/Ст, РП) принадлежность</t>
  </si>
  <si>
    <t>Отключенный фидер</t>
  </si>
  <si>
    <t>Дата</t>
  </si>
  <si>
    <t>откл.</t>
  </si>
  <si>
    <t>вкл.</t>
  </si>
  <si>
    <t>Время</t>
  </si>
  <si>
    <t>Причина отключения</t>
  </si>
  <si>
    <t>Мероприятия</t>
  </si>
  <si>
    <t>Форма №2</t>
  </si>
  <si>
    <t xml:space="preserve">Подробная информация о внеплановых отключениях, с указанием даты отключения объектов электросетевого </t>
  </si>
  <si>
    <t>хозяйства и включения их в работу, причин аварий (по итогам расследования в установленном порядке).</t>
  </si>
  <si>
    <t>Повреждение в сетях смежной электросетевой компании</t>
  </si>
  <si>
    <t>Повреждение в сети потребителя</t>
  </si>
  <si>
    <t>Воздействие сверхрасчетных природно-климатических нагрузок</t>
  </si>
  <si>
    <t>Повреждение оборудования в результате воздействия посторонних лиц или организаций</t>
  </si>
  <si>
    <t>Сверхнорматив-ные сроки эксплуатации и прочие причины</t>
  </si>
  <si>
    <t>Из них:</t>
  </si>
  <si>
    <t>Всего</t>
  </si>
  <si>
    <t>год</t>
  </si>
  <si>
    <t>4 квартал</t>
  </si>
  <si>
    <t>3 квартал</t>
  </si>
  <si>
    <t>2 квартал</t>
  </si>
  <si>
    <t>1 квартал</t>
  </si>
  <si>
    <t>Недоотпуск электроэнергии, тыс.кВт*час</t>
  </si>
  <si>
    <t>Количество технологических нарушений</t>
  </si>
  <si>
    <t xml:space="preserve">Сводная информация об аварийных отключениях по границам территориальных зон деятельности  организации, вызванных авариями или внеплановыми отключениями </t>
  </si>
  <si>
    <t>объектов электросетевого хозяйства, и мероприятий по устранению, а также информация об объеме недопоставленной, в результате аварийных отключений, электрической энергии</t>
  </si>
  <si>
    <t>Форма 1</t>
  </si>
  <si>
    <t>Номер технологического нарушения</t>
  </si>
  <si>
    <t>РП-1</t>
  </si>
  <si>
    <t>9-300</t>
  </si>
  <si>
    <t>ПС-Водная</t>
  </si>
  <si>
    <t>ЦРП-4</t>
  </si>
  <si>
    <t>ПС-19-Оп.</t>
  </si>
  <si>
    <t>ПС-Ордж.</t>
  </si>
  <si>
    <t>10-10Г</t>
  </si>
  <si>
    <t>20-Сады</t>
  </si>
  <si>
    <t>РП-39</t>
  </si>
  <si>
    <t>ПС-Ш/потреб</t>
  </si>
  <si>
    <t>ПС-Ильин-2</t>
  </si>
  <si>
    <t>10-22-РП-32</t>
  </si>
  <si>
    <t>РП-92</t>
  </si>
  <si>
    <t>6-388</t>
  </si>
  <si>
    <t>ПС-Север.</t>
  </si>
  <si>
    <t>Вышел из строя в/в кабель</t>
  </si>
  <si>
    <t>ПС-Ильин-1</t>
  </si>
  <si>
    <t>6-21Г</t>
  </si>
  <si>
    <t>обрыв в/в провода</t>
  </si>
  <si>
    <t>6-51Г</t>
  </si>
  <si>
    <t>Акт расследования</t>
  </si>
  <si>
    <t>Повреждение на сетях потребителя</t>
  </si>
  <si>
    <t>11-РП-34</t>
  </si>
  <si>
    <t>Вышел из строя в/в кабель ПС-19-Оп.-РП-34</t>
  </si>
  <si>
    <t>ПС-20-Оп.</t>
  </si>
  <si>
    <t>39-506-2</t>
  </si>
  <si>
    <t>вышел из строя в/в кабель ПС-20-Оп.-ТП-506-2</t>
  </si>
  <si>
    <t>10-6РП-39</t>
  </si>
  <si>
    <t>вышел из строя в/в кабель ПС-Ильинская-1-РП-39</t>
  </si>
  <si>
    <t>повреждение на сетях смежно-сетевой компании</t>
  </si>
  <si>
    <t>6-20ПНС</t>
  </si>
  <si>
    <t>порван в/в кабель ТП-718-ВЛ-6 кВ</t>
  </si>
  <si>
    <t>вышел из строя в/в кабель ПС Север - РП-35</t>
  </si>
  <si>
    <t>11-808-1</t>
  </si>
  <si>
    <t>вышел из строя в/в кабель ТП-808-1-ТП-810-1</t>
  </si>
  <si>
    <t>вышел из строя в/в кабель РП-21-вв-1 - РП-19</t>
  </si>
  <si>
    <t>10-4РП-32</t>
  </si>
  <si>
    <t>повреждение на ТП-Г.Газ</t>
  </si>
  <si>
    <t>РП-18</t>
  </si>
  <si>
    <t>7-464</t>
  </si>
  <si>
    <t>порван в/в кабель ТП-443-ТП-442</t>
  </si>
  <si>
    <t>вышел из строя в/в кабель ТП-303-ТП-388</t>
  </si>
  <si>
    <t>16-БЖД</t>
  </si>
  <si>
    <t>6-11-Г</t>
  </si>
  <si>
    <t>Вышел из строя в/в кабель ПС-Ш/потреб-РП-3</t>
  </si>
  <si>
    <t>вышел из строя в/в кабель ПС-Ордж - РП-32</t>
  </si>
  <si>
    <t>1-868-1</t>
  </si>
  <si>
    <t>10-22-РП24</t>
  </si>
  <si>
    <t>вышел из строя в/в кабель ПС Ильинская гор-2-РП-24</t>
  </si>
  <si>
    <t>ПС-Шахтовая</t>
  </si>
  <si>
    <t>С-23</t>
  </si>
  <si>
    <t>повреждение ВМД-35 кВ ТМ-2 на ПС-3 "Южная"</t>
  </si>
  <si>
    <t>№ п/п</t>
  </si>
  <si>
    <t>(за I квартал 2015 года) ООО "Горэлектросеть" г.Новокузнецк</t>
  </si>
  <si>
    <t>(за II квартал 2015 года)</t>
  </si>
  <si>
    <t>(за III квартал 2015 года)</t>
  </si>
  <si>
    <t>(за IV квартал 2015 года)</t>
  </si>
  <si>
    <t>(за период с января по декабрь 2015г., включительно).</t>
  </si>
  <si>
    <t>Сведения о техническом состоянии электрических сетей ООО "Горэлектросеть" в 2015 году</t>
  </si>
  <si>
    <t>За 2015 год</t>
  </si>
  <si>
    <t>2015 год</t>
  </si>
  <si>
    <t>6-40Г</t>
  </si>
  <si>
    <t>ПС-5</t>
  </si>
  <si>
    <t>25-РП13-2</t>
  </si>
  <si>
    <t>Порван в/в кабель РП-13-ТП-683</t>
  </si>
  <si>
    <t>ПС-А/Лесн</t>
  </si>
  <si>
    <t>6-10М</t>
  </si>
  <si>
    <t>ЦРП-2</t>
  </si>
  <si>
    <t>6-375</t>
  </si>
  <si>
    <t>течь крыши ТП-381</t>
  </si>
  <si>
    <t>11-295</t>
  </si>
  <si>
    <t>ПС-1</t>
  </si>
  <si>
    <t>11-РП-2-2</t>
  </si>
  <si>
    <t>РП-4</t>
  </si>
  <si>
    <t>7-56</t>
  </si>
  <si>
    <t>25-454</t>
  </si>
  <si>
    <t>метеоусловия</t>
  </si>
  <si>
    <t>не установлена</t>
  </si>
  <si>
    <t>Восстановлен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</si>
</sst>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h:mm"/>
    <numFmt numFmtId="166" formatCode="dd/mm/yy"/>
    <numFmt numFmtId="167" formatCode="mm/yy"/>
    <numFmt numFmtId="168" formatCode="h:mm;@"/>
    <numFmt numFmtId="169" formatCode="000000"/>
    <numFmt numFmtId="170" formatCode="mmm/yyyy"/>
    <numFmt numFmtId="171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" fillId="0" borderId="10" xfId="54" applyNumberFormat="1" applyFont="1" applyBorder="1" applyAlignment="1" applyProtection="1">
      <alignment horizontal="center" vertical="center" wrapText="1"/>
      <protection locked="0"/>
    </xf>
    <xf numFmtId="49" fontId="2" fillId="0" borderId="10" xfId="54" applyNumberFormat="1" applyFont="1" applyBorder="1" applyAlignment="1" applyProtection="1">
      <alignment horizontal="center" vertical="center" wrapText="1"/>
      <protection locked="0"/>
    </xf>
    <xf numFmtId="165" fontId="2" fillId="0" borderId="10" xfId="54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56" applyNumberFormat="1" applyFont="1" applyBorder="1" applyAlignment="1" applyProtection="1">
      <alignment horizontal="center" vertical="center" wrapText="1"/>
      <protection locked="0"/>
    </xf>
    <xf numFmtId="49" fontId="2" fillId="0" borderId="10" xfId="56" applyNumberFormat="1" applyFont="1" applyBorder="1" applyAlignment="1" applyProtection="1">
      <alignment horizontal="center" vertical="center" wrapText="1"/>
      <protection locked="0"/>
    </xf>
    <xf numFmtId="165" fontId="2" fillId="0" borderId="10" xfId="56" applyNumberFormat="1" applyFont="1" applyBorder="1" applyAlignment="1" applyProtection="1">
      <alignment horizontal="center" vertical="center" wrapText="1"/>
      <protection locked="0"/>
    </xf>
    <xf numFmtId="16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168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13" xfId="0" applyNumberFormat="1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2" fontId="2" fillId="0" borderId="14" xfId="54" applyNumberFormat="1" applyFont="1" applyBorder="1" applyAlignment="1" applyProtection="1">
      <alignment horizontal="left" vertical="center" wrapText="1" shrinkToFit="1"/>
      <protection locked="0"/>
    </xf>
    <xf numFmtId="0" fontId="2" fillId="0" borderId="14" xfId="0" applyFont="1" applyFill="1" applyBorder="1" applyAlignment="1" applyProtection="1">
      <alignment horizontal="left" vertical="center" wrapText="1" shrinkToFit="1"/>
      <protection locked="0"/>
    </xf>
    <xf numFmtId="165" fontId="2" fillId="0" borderId="14" xfId="57" applyNumberFormat="1" applyFont="1" applyBorder="1" applyAlignment="1" applyProtection="1">
      <alignment horizontal="left" vertical="center" wrapText="1"/>
      <protection locked="0"/>
    </xf>
    <xf numFmtId="168" fontId="2" fillId="0" borderId="14" xfId="0" applyNumberFormat="1" applyFont="1" applyBorder="1" applyAlignment="1" applyProtection="1">
      <alignment horizontal="left" vertical="center" wrapText="1"/>
      <protection locked="0"/>
    </xf>
    <xf numFmtId="165" fontId="2" fillId="0" borderId="10" xfId="57" applyNumberFormat="1" applyFont="1" applyBorder="1" applyAlignment="1" applyProtection="1">
      <alignment horizontal="center" vertical="center" wrapText="1"/>
      <protection locked="0"/>
    </xf>
    <xf numFmtId="168" fontId="2" fillId="0" borderId="10" xfId="57" applyNumberFormat="1" applyFont="1" applyBorder="1" applyAlignment="1" applyProtection="1">
      <alignment horizontal="center" vertical="center" wrapText="1"/>
      <protection locked="0"/>
    </xf>
    <xf numFmtId="165" fontId="2" fillId="0" borderId="11" xfId="57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165" fontId="2" fillId="0" borderId="15" xfId="57" applyNumberFormat="1" applyFont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168" fontId="2" fillId="0" borderId="13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left" vertical="center" wrapText="1" shrinkToFit="1"/>
      <protection locked="0"/>
    </xf>
    <xf numFmtId="14" fontId="2" fillId="0" borderId="17" xfId="0" applyNumberFormat="1" applyFont="1" applyBorder="1" applyAlignment="1" applyProtection="1">
      <alignment horizontal="center" vertical="center" wrapText="1"/>
      <protection locked="0"/>
    </xf>
    <xf numFmtId="166" fontId="2" fillId="0" borderId="18" xfId="0" applyNumberFormat="1" applyFont="1" applyBorder="1" applyAlignment="1" applyProtection="1">
      <alignment horizontal="center" vertical="center" wrapText="1"/>
      <protection locked="0"/>
    </xf>
    <xf numFmtId="165" fontId="2" fillId="0" borderId="18" xfId="57" applyNumberFormat="1" applyFont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168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165" fontId="2" fillId="0" borderId="19" xfId="0" applyNumberFormat="1" applyFont="1" applyBorder="1" applyAlignment="1" applyProtection="1">
      <alignment horizontal="center" vertical="center" wrapText="1"/>
      <protection locked="0"/>
    </xf>
    <xf numFmtId="166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8" xfId="54" applyNumberFormat="1" applyFont="1" applyBorder="1" applyAlignment="1" applyProtection="1">
      <alignment horizontal="center" vertical="center" wrapText="1"/>
      <protection locked="0"/>
    </xf>
    <xf numFmtId="165" fontId="2" fillId="0" borderId="18" xfId="54" applyNumberFormat="1" applyFont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54" applyNumberFormat="1" applyFont="1" applyBorder="1" applyAlignment="1" applyProtection="1">
      <alignment horizontal="center" vertical="center" wrapText="1"/>
      <protection locked="0"/>
    </xf>
    <xf numFmtId="164" fontId="2" fillId="0" borderId="12" xfId="54" applyNumberFormat="1" applyFont="1" applyBorder="1" applyAlignment="1" applyProtection="1">
      <alignment horizontal="center" vertical="center" wrapText="1"/>
      <protection locked="0"/>
    </xf>
    <xf numFmtId="165" fontId="2" fillId="0" borderId="12" xfId="54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11" xfId="57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54" applyNumberFormat="1" applyFont="1" applyBorder="1" applyAlignment="1" applyProtection="1">
      <alignment horizontal="center" vertical="center" wrapText="1"/>
      <protection locked="0"/>
    </xf>
    <xf numFmtId="164" fontId="2" fillId="0" borderId="24" xfId="54" applyNumberFormat="1" applyFont="1" applyBorder="1" applyAlignment="1" applyProtection="1">
      <alignment horizontal="center" vertical="center" wrapText="1"/>
      <protection locked="0"/>
    </xf>
    <xf numFmtId="165" fontId="2" fillId="0" borderId="24" xfId="54" applyNumberFormat="1" applyFont="1" applyBorder="1" applyAlignment="1" applyProtection="1">
      <alignment horizontal="center" vertical="center" wrapText="1"/>
      <protection locked="0"/>
    </xf>
    <xf numFmtId="2" fontId="2" fillId="0" borderId="24" xfId="54" applyNumberFormat="1" applyFont="1" applyBorder="1" applyAlignment="1" applyProtection="1">
      <alignment horizontal="center" vertical="center" wrapText="1" shrinkToFit="1"/>
      <protection locked="0"/>
    </xf>
    <xf numFmtId="164" fontId="2" fillId="0" borderId="10" xfId="53" applyNumberFormat="1" applyFont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53" applyNumberFormat="1" applyFont="1" applyBorder="1" applyAlignment="1" applyProtection="1">
      <alignment horizontal="center" vertical="center" wrapText="1"/>
      <protection locked="0"/>
    </xf>
    <xf numFmtId="165" fontId="2" fillId="0" borderId="10" xfId="53" applyNumberFormat="1" applyFont="1" applyBorder="1" applyAlignment="1" applyProtection="1">
      <alignment horizontal="center" vertical="center" wrapText="1"/>
      <protection locked="0"/>
    </xf>
    <xf numFmtId="2" fontId="2" fillId="0" borderId="10" xfId="53" applyNumberFormat="1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11" xfId="56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20" fontId="2" fillId="0" borderId="11" xfId="0" applyNumberFormat="1" applyFont="1" applyBorder="1" applyAlignment="1" applyProtection="1">
      <alignment horizontal="center" vertical="center"/>
      <protection locked="0"/>
    </xf>
    <xf numFmtId="168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167" fontId="2" fillId="0" borderId="21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5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165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5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165" fontId="2" fillId="0" borderId="21" xfId="0" applyNumberFormat="1" applyFont="1" applyBorder="1" applyAlignment="1" applyProtection="1">
      <alignment horizontal="center" vertical="center" wrapText="1"/>
      <protection locked="0"/>
    </xf>
    <xf numFmtId="165" fontId="2" fillId="0" borderId="21" xfId="0" applyNumberFormat="1" applyFont="1" applyBorder="1" applyAlignment="1" applyProtection="1">
      <alignment horizontal="center" vertical="center"/>
      <protection locked="0"/>
    </xf>
    <xf numFmtId="166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2" xfId="54" applyNumberFormat="1" applyFont="1" applyBorder="1" applyAlignment="1" applyProtection="1">
      <alignment horizontal="center" vertical="center" wrapText="1"/>
      <protection locked="0"/>
    </xf>
    <xf numFmtId="164" fontId="2" fillId="0" borderId="22" xfId="54" applyNumberFormat="1" applyFont="1" applyBorder="1" applyAlignment="1" applyProtection="1">
      <alignment horizontal="center" vertical="center" wrapText="1"/>
      <protection locked="0"/>
    </xf>
    <xf numFmtId="165" fontId="2" fillId="0" borderId="22" xfId="54" applyNumberFormat="1" applyFont="1" applyBorder="1" applyAlignment="1" applyProtection="1">
      <alignment horizontal="center" vertical="center" wrapText="1"/>
      <protection locked="0"/>
    </xf>
    <xf numFmtId="2" fontId="2" fillId="0" borderId="28" xfId="54" applyNumberFormat="1" applyFont="1" applyBorder="1" applyAlignment="1" applyProtection="1">
      <alignment horizontal="center" vertical="center" wrapText="1" shrinkToFit="1"/>
      <protection locked="0"/>
    </xf>
    <xf numFmtId="164" fontId="2" fillId="0" borderId="11" xfId="54" applyNumberFormat="1" applyFont="1" applyBorder="1" applyAlignment="1" applyProtection="1">
      <alignment horizontal="center" vertical="center" wrapText="1"/>
      <protection locked="0"/>
    </xf>
    <xf numFmtId="2" fontId="2" fillId="0" borderId="11" xfId="54" applyNumberFormat="1" applyFont="1" applyBorder="1" applyAlignment="1" applyProtection="1">
      <alignment horizontal="center" vertical="center" wrapText="1" shrinkToFit="1"/>
      <protection locked="0"/>
    </xf>
    <xf numFmtId="164" fontId="2" fillId="0" borderId="17" xfId="54" applyNumberFormat="1" applyFont="1" applyBorder="1" applyAlignment="1" applyProtection="1">
      <alignment horizontal="center" vertical="center" wrapText="1"/>
      <protection locked="0"/>
    </xf>
    <xf numFmtId="2" fontId="2" fillId="0" borderId="18" xfId="54" applyNumberFormat="1" applyFont="1" applyBorder="1" applyAlignment="1" applyProtection="1">
      <alignment horizontal="center" vertical="center" wrapText="1" shrinkToFi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165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7" xfId="54" applyNumberFormat="1" applyFont="1" applyBorder="1" applyAlignment="1" applyProtection="1">
      <alignment horizontal="center" vertical="center" wrapText="1"/>
      <protection locked="0"/>
    </xf>
    <xf numFmtId="164" fontId="2" fillId="0" borderId="27" xfId="54" applyNumberFormat="1" applyFont="1" applyBorder="1" applyAlignment="1" applyProtection="1">
      <alignment horizontal="center" vertical="center" wrapText="1"/>
      <protection locked="0"/>
    </xf>
    <xf numFmtId="165" fontId="2" fillId="0" borderId="27" xfId="54" applyNumberFormat="1" applyFont="1" applyBorder="1" applyAlignment="1" applyProtection="1">
      <alignment horizontal="center" vertical="center" wrapText="1"/>
      <protection locked="0"/>
    </xf>
    <xf numFmtId="2" fontId="2" fillId="0" borderId="30" xfId="54" applyNumberFormat="1" applyFont="1" applyBorder="1" applyAlignment="1" applyProtection="1">
      <alignment horizontal="center" vertical="center" wrapText="1" shrinkToFit="1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65" fontId="2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22" xfId="53" applyNumberFormat="1" applyFont="1" applyBorder="1" applyAlignment="1" applyProtection="1">
      <alignment horizontal="center" vertical="center" wrapText="1"/>
      <protection locked="0"/>
    </xf>
    <xf numFmtId="165" fontId="2" fillId="0" borderId="22" xfId="53" applyNumberFormat="1" applyFont="1" applyBorder="1" applyAlignment="1" applyProtection="1">
      <alignment horizontal="center" vertical="center" wrapText="1"/>
      <protection locked="0"/>
    </xf>
    <xf numFmtId="164" fontId="2" fillId="0" borderId="22" xfId="59" applyNumberFormat="1" applyFont="1" applyBorder="1" applyAlignment="1" applyProtection="1">
      <alignment horizontal="center" vertical="center"/>
      <protection locked="0"/>
    </xf>
    <xf numFmtId="165" fontId="2" fillId="0" borderId="22" xfId="60" applyNumberFormat="1" applyFont="1" applyBorder="1" applyAlignment="1" applyProtection="1">
      <alignment horizontal="center" vertical="center" wrapText="1"/>
      <protection locked="0"/>
    </xf>
    <xf numFmtId="165" fontId="2" fillId="0" borderId="22" xfId="60" applyNumberFormat="1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10" xfId="55" applyNumberFormat="1" applyFont="1" applyBorder="1" applyAlignment="1" applyProtection="1">
      <alignment horizontal="center" vertical="center" wrapText="1"/>
      <protection locked="0"/>
    </xf>
    <xf numFmtId="164" fontId="2" fillId="0" borderId="10" xfId="55" applyNumberFormat="1" applyFont="1" applyBorder="1" applyAlignment="1" applyProtection="1">
      <alignment horizontal="center" vertical="center" wrapText="1"/>
      <protection locked="0"/>
    </xf>
    <xf numFmtId="165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 shrinkToFit="1"/>
      <protection locked="0"/>
    </xf>
    <xf numFmtId="49" fontId="2" fillId="0" borderId="12" xfId="55" applyNumberFormat="1" applyFont="1" applyBorder="1" applyAlignment="1" applyProtection="1">
      <alignment horizontal="center" vertical="center" wrapText="1"/>
      <protection locked="0"/>
    </xf>
    <xf numFmtId="164" fontId="2" fillId="0" borderId="12" xfId="55" applyNumberFormat="1" applyFont="1" applyBorder="1" applyAlignment="1" applyProtection="1">
      <alignment horizontal="center" vertical="center" wrapText="1"/>
      <protection locked="0"/>
    </xf>
    <xf numFmtId="165" fontId="2" fillId="0" borderId="12" xfId="55" applyNumberFormat="1" applyFont="1" applyBorder="1" applyAlignment="1" applyProtection="1">
      <alignment horizontal="center" vertical="center" wrapText="1"/>
      <protection locked="0"/>
    </xf>
    <xf numFmtId="2" fontId="2" fillId="0" borderId="12" xfId="55" applyNumberFormat="1" applyFont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164" fontId="2" fillId="0" borderId="11" xfId="56" applyNumberFormat="1" applyFont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Border="1" applyAlignment="1" applyProtection="1">
      <alignment horizontal="center" vertical="center"/>
      <protection locked="0"/>
    </xf>
    <xf numFmtId="168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0" xfId="56" applyNumberFormat="1" applyFont="1" applyBorder="1" applyAlignment="1" applyProtection="1">
      <alignment horizontal="center" vertical="center" wrapText="1" shrinkToFit="1"/>
      <protection locked="0"/>
    </xf>
    <xf numFmtId="49" fontId="2" fillId="0" borderId="12" xfId="56" applyNumberFormat="1" applyFont="1" applyBorder="1" applyAlignment="1" applyProtection="1">
      <alignment horizontal="center" vertical="center" wrapText="1"/>
      <protection locked="0"/>
    </xf>
    <xf numFmtId="165" fontId="2" fillId="0" borderId="12" xfId="56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168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166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2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64" fontId="2" fillId="0" borderId="32" xfId="53" applyNumberFormat="1" applyFont="1" applyBorder="1" applyAlignment="1" applyProtection="1">
      <alignment horizontal="center" vertical="center" wrapText="1"/>
      <protection locked="0"/>
    </xf>
    <xf numFmtId="164" fontId="2" fillId="0" borderId="12" xfId="56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165" fontId="2" fillId="0" borderId="18" xfId="56" applyNumberFormat="1" applyFont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 applyProtection="1">
      <alignment horizontal="center" vertical="center" wrapText="1"/>
      <protection locked="0"/>
    </xf>
    <xf numFmtId="165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5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23" xfId="0" applyNumberFormat="1" applyFont="1" applyBorder="1" applyAlignment="1" applyProtection="1">
      <alignment horizontal="center" vertical="center" wrapText="1"/>
      <protection locked="0"/>
    </xf>
    <xf numFmtId="166" fontId="2" fillId="0" borderId="23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Border="1" applyAlignment="1" applyProtection="1">
      <alignment horizontal="center" vertical="center"/>
      <protection locked="0"/>
    </xf>
    <xf numFmtId="168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16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8" xfId="56" applyNumberFormat="1" applyFont="1" applyBorder="1" applyAlignment="1" applyProtection="1">
      <alignment horizontal="center" vertical="center" wrapText="1"/>
      <protection locked="0"/>
    </xf>
    <xf numFmtId="165" fontId="2" fillId="0" borderId="18" xfId="56" applyNumberFormat="1" applyFont="1" applyBorder="1" applyAlignment="1" applyProtection="1">
      <alignment horizontal="center" vertical="center" wrapText="1"/>
      <protection locked="0"/>
    </xf>
    <xf numFmtId="164" fontId="2" fillId="0" borderId="29" xfId="55" applyNumberFormat="1" applyFont="1" applyBorder="1" applyAlignment="1" applyProtection="1">
      <alignment horizontal="center" vertical="center" wrapText="1"/>
      <protection locked="0"/>
    </xf>
    <xf numFmtId="164" fontId="2" fillId="0" borderId="18" xfId="55" applyNumberFormat="1" applyFont="1" applyBorder="1" applyAlignment="1" applyProtection="1">
      <alignment horizontal="center" vertical="center" wrapText="1"/>
      <protection locked="0"/>
    </xf>
    <xf numFmtId="2" fontId="2" fillId="0" borderId="33" xfId="54" applyNumberFormat="1" applyFont="1" applyBorder="1" applyAlignment="1" applyProtection="1">
      <alignment horizontal="center" vertical="center" wrapText="1" shrinkToFit="1"/>
      <protection locked="0"/>
    </xf>
    <xf numFmtId="49" fontId="2" fillId="0" borderId="11" xfId="56" applyNumberFormat="1" applyFont="1" applyBorder="1" applyAlignment="1" applyProtection="1">
      <alignment horizontal="center" vertical="center" wrapText="1"/>
      <protection locked="0"/>
    </xf>
    <xf numFmtId="165" fontId="2" fillId="0" borderId="34" xfId="0" applyNumberFormat="1" applyFont="1" applyBorder="1" applyAlignment="1" applyProtection="1">
      <alignment horizontal="center" vertical="center" wrapText="1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5" fontId="2" fillId="0" borderId="34" xfId="0" applyNumberFormat="1" applyFont="1" applyBorder="1" applyAlignment="1" applyProtection="1">
      <alignment horizontal="center" vertical="center"/>
      <protection locked="0"/>
    </xf>
    <xf numFmtId="165" fontId="2" fillId="0" borderId="11" xfId="58" applyNumberFormat="1" applyFont="1" applyBorder="1" applyAlignment="1" applyProtection="1">
      <alignment horizontal="center" vertical="center"/>
      <protection locked="0"/>
    </xf>
    <xf numFmtId="165" fontId="2" fillId="0" borderId="21" xfId="58" applyNumberFormat="1" applyFont="1" applyBorder="1" applyAlignment="1" applyProtection="1">
      <alignment horizontal="center" vertical="center" wrapText="1"/>
      <protection locked="0"/>
    </xf>
    <xf numFmtId="0" fontId="2" fillId="0" borderId="11" xfId="55" applyNumberFormat="1" applyFont="1" applyFill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164" fontId="2" fillId="0" borderId="11" xfId="55" applyNumberFormat="1" applyFont="1" applyBorder="1" applyAlignment="1" applyProtection="1">
      <alignment horizontal="center" vertical="center" wrapText="1"/>
      <protection locked="0"/>
    </xf>
    <xf numFmtId="49" fontId="2" fillId="0" borderId="11" xfId="55" applyNumberFormat="1" applyFont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2" fillId="0" borderId="22" xfId="0" applyNumberFormat="1" applyFont="1" applyBorder="1" applyAlignment="1" applyProtection="1">
      <alignment horizontal="center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4" fontId="2" fillId="0" borderId="21" xfId="0" applyNumberFormat="1" applyFont="1" applyBorder="1" applyAlignment="1" applyProtection="1">
      <alignment horizontal="center" vertical="center" wrapText="1"/>
      <protection locked="0"/>
    </xf>
    <xf numFmtId="166" fontId="2" fillId="0" borderId="21" xfId="0" applyNumberFormat="1" applyFont="1" applyBorder="1" applyAlignment="1" applyProtection="1">
      <alignment horizontal="center" vertical="center"/>
      <protection locked="0"/>
    </xf>
    <xf numFmtId="165" fontId="2" fillId="0" borderId="21" xfId="58" applyNumberFormat="1" applyFont="1" applyBorder="1" applyAlignment="1" applyProtection="1">
      <alignment horizontal="center" vertical="center"/>
      <protection locked="0"/>
    </xf>
    <xf numFmtId="165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168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168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23" xfId="0" applyNumberFormat="1" applyFont="1" applyBorder="1" applyAlignment="1" applyProtection="1">
      <alignment horizontal="center" vertical="center" wrapText="1"/>
      <protection locked="0"/>
    </xf>
    <xf numFmtId="168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165" fontId="2" fillId="0" borderId="23" xfId="58" applyNumberFormat="1" applyFont="1" applyBorder="1" applyAlignment="1" applyProtection="1">
      <alignment horizontal="center" vertical="center"/>
      <protection locked="0"/>
    </xf>
    <xf numFmtId="165" fontId="2" fillId="0" borderId="37" xfId="58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 wrapText="1" shrinkToFit="1"/>
      <protection locked="0"/>
    </xf>
    <xf numFmtId="165" fontId="2" fillId="0" borderId="23" xfId="55" applyNumberFormat="1" applyFont="1" applyBorder="1" applyAlignment="1" applyProtection="1">
      <alignment horizontal="center" vertical="center" wrapText="1"/>
      <protection locked="0"/>
    </xf>
    <xf numFmtId="2" fontId="2" fillId="0" borderId="33" xfId="0" applyNumberFormat="1" applyFont="1" applyBorder="1" applyAlignment="1" applyProtection="1">
      <alignment horizontal="center" vertical="center" wrapText="1" shrinkToFit="1"/>
      <protection locked="0"/>
    </xf>
    <xf numFmtId="166" fontId="2" fillId="0" borderId="29" xfId="0" applyNumberFormat="1" applyFont="1" applyBorder="1" applyAlignment="1" applyProtection="1">
      <alignment horizontal="center" vertical="center"/>
      <protection locked="0"/>
    </xf>
    <xf numFmtId="168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 wrapText="1" shrinkToFit="1"/>
      <protection locked="0"/>
    </xf>
    <xf numFmtId="165" fontId="2" fillId="0" borderId="33" xfId="0" applyNumberFormat="1" applyFont="1" applyBorder="1" applyAlignment="1" applyProtection="1">
      <alignment horizontal="center" vertical="center" wrapText="1"/>
      <protection locked="0"/>
    </xf>
    <xf numFmtId="20" fontId="2" fillId="0" borderId="23" xfId="0" applyNumberFormat="1" applyFont="1" applyBorder="1" applyAlignment="1" applyProtection="1">
      <alignment horizontal="center" vertical="center" wrapText="1"/>
      <protection locked="0"/>
    </xf>
    <xf numFmtId="165" fontId="2" fillId="0" borderId="23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 shrinkToFit="1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0" xfId="58" applyNumberFormat="1" applyFont="1" applyBorder="1" applyAlignment="1" applyProtection="1">
      <alignment horizontal="center" vertical="center"/>
      <protection locked="0"/>
    </xf>
    <xf numFmtId="165" fontId="2" fillId="0" borderId="10" xfId="58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7" xfId="0" applyNumberFormat="1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33" xfId="58" applyNumberFormat="1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49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50" fillId="0" borderId="41" xfId="0" applyFont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165" fontId="2" fillId="0" borderId="39" xfId="0" applyNumberFormat="1" applyFont="1" applyBorder="1" applyAlignment="1" applyProtection="1">
      <alignment horizontal="center" vertical="center" wrapText="1"/>
      <protection locked="0"/>
    </xf>
    <xf numFmtId="165" fontId="2" fillId="0" borderId="39" xfId="0" applyNumberFormat="1" applyFont="1" applyBorder="1" applyAlignment="1" applyProtection="1">
      <alignment horizontal="center" vertical="center"/>
      <protection locked="0"/>
    </xf>
    <xf numFmtId="165" fontId="2" fillId="0" borderId="47" xfId="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166" fontId="2" fillId="0" borderId="49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>
      <alignment horizontal="center" vertical="center" wrapText="1"/>
    </xf>
    <xf numFmtId="14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2" fontId="2" fillId="0" borderId="18" xfId="55" applyNumberFormat="1" applyFont="1" applyBorder="1" applyAlignment="1" applyProtection="1">
      <alignment horizontal="center" vertical="center" wrapText="1" shrinkToFit="1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164" fontId="2" fillId="0" borderId="32" xfId="0" applyNumberFormat="1" applyFont="1" applyFill="1" applyBorder="1" applyAlignment="1" applyProtection="1">
      <alignment horizontal="center" vertical="center"/>
      <protection locked="0"/>
    </xf>
    <xf numFmtId="168" fontId="2" fillId="0" borderId="32" xfId="0" applyNumberFormat="1" applyFont="1" applyFill="1" applyBorder="1" applyAlignment="1" applyProtection="1">
      <alignment horizontal="center" vertical="center"/>
      <protection locked="0"/>
    </xf>
    <xf numFmtId="164" fontId="2" fillId="0" borderId="49" xfId="0" applyNumberFormat="1" applyFont="1" applyBorder="1" applyAlignment="1" applyProtection="1">
      <alignment horizontal="center" vertical="center" wrapText="1"/>
      <protection locked="0"/>
    </xf>
    <xf numFmtId="165" fontId="2" fillId="0" borderId="40" xfId="0" applyNumberFormat="1" applyFont="1" applyBorder="1" applyAlignment="1" applyProtection="1">
      <alignment horizontal="center" vertical="center" wrapText="1"/>
      <protection locked="0"/>
    </xf>
    <xf numFmtId="164" fontId="2" fillId="0" borderId="51" xfId="0" applyNumberFormat="1" applyFont="1" applyBorder="1" applyAlignment="1" applyProtection="1">
      <alignment horizontal="center" vertical="center" wrapText="1"/>
      <protection locked="0"/>
    </xf>
    <xf numFmtId="164" fontId="2" fillId="0" borderId="52" xfId="0" applyNumberFormat="1" applyFont="1" applyBorder="1" applyAlignment="1" applyProtection="1">
      <alignment horizontal="center" vertical="center" wrapText="1"/>
      <protection locked="0"/>
    </xf>
    <xf numFmtId="166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4" xfId="55" applyNumberFormat="1" applyFont="1" applyBorder="1" applyAlignment="1" applyProtection="1">
      <alignment horizontal="center" vertical="center" wrapText="1"/>
      <protection locked="0"/>
    </xf>
    <xf numFmtId="164" fontId="2" fillId="0" borderId="21" xfId="55" applyNumberFormat="1" applyFont="1" applyBorder="1" applyAlignment="1" applyProtection="1">
      <alignment horizontal="center" vertical="center" wrapText="1"/>
      <protection locked="0"/>
    </xf>
    <xf numFmtId="2" fontId="2" fillId="0" borderId="21" xfId="55" applyNumberFormat="1" applyFont="1" applyBorder="1" applyAlignment="1" applyProtection="1">
      <alignment horizontal="center" vertical="center" wrapText="1" shrinkToFi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164" fontId="51" fillId="0" borderId="10" xfId="0" applyNumberFormat="1" applyFont="1" applyBorder="1" applyAlignment="1" applyProtection="1">
      <alignment horizontal="center" vertical="center" wrapText="1"/>
      <protection locked="0"/>
    </xf>
    <xf numFmtId="20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42" xfId="0" applyFont="1" applyBorder="1" applyAlignment="1" applyProtection="1">
      <alignment horizontal="center" vertical="center" wrapText="1"/>
      <protection locked="0"/>
    </xf>
    <xf numFmtId="0" fontId="51" fillId="0" borderId="5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3 2 2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70" zoomScaleSheetLayoutView="70" zoomScalePageLayoutView="0" workbookViewId="0" topLeftCell="A19">
      <selection activeCell="D37" sqref="D37"/>
    </sheetView>
  </sheetViews>
  <sheetFormatPr defaultColWidth="9.140625" defaultRowHeight="15"/>
  <cols>
    <col min="1" max="1" width="9.140625" style="49" customWidth="1"/>
    <col min="2" max="2" width="22.8515625" style="49" customWidth="1"/>
    <col min="3" max="3" width="18.140625" style="49" customWidth="1"/>
    <col min="4" max="4" width="12.00390625" style="49" customWidth="1"/>
    <col min="5" max="6" width="9.140625" style="49" customWidth="1"/>
    <col min="7" max="7" width="49.8515625" style="49" customWidth="1"/>
    <col min="8" max="8" width="21.00390625" style="49" customWidth="1"/>
    <col min="9" max="9" width="21.57421875" style="47" customWidth="1"/>
    <col min="10" max="10" width="18.140625" style="49" hidden="1" customWidth="1"/>
    <col min="11" max="16384" width="9.140625" style="49" customWidth="1"/>
  </cols>
  <sheetData>
    <row r="1" ht="15">
      <c r="H1" s="50" t="s">
        <v>9</v>
      </c>
    </row>
    <row r="3" spans="2:8" ht="15.75" customHeight="1">
      <c r="B3" s="308" t="s">
        <v>10</v>
      </c>
      <c r="C3" s="308"/>
      <c r="D3" s="308"/>
      <c r="E3" s="308"/>
      <c r="F3" s="308"/>
      <c r="G3" s="308"/>
      <c r="H3" s="308"/>
    </row>
    <row r="4" spans="2:8" ht="15.75" customHeight="1">
      <c r="B4" s="308" t="s">
        <v>11</v>
      </c>
      <c r="C4" s="308"/>
      <c r="D4" s="308"/>
      <c r="E4" s="308"/>
      <c r="F4" s="308"/>
      <c r="G4" s="308"/>
      <c r="H4" s="308"/>
    </row>
    <row r="5" spans="2:8" ht="15.75" customHeight="1">
      <c r="B5" s="308" t="s">
        <v>83</v>
      </c>
      <c r="C5" s="308"/>
      <c r="D5" s="308"/>
      <c r="E5" s="308"/>
      <c r="F5" s="308"/>
      <c r="G5" s="308"/>
      <c r="H5" s="308"/>
    </row>
    <row r="6" spans="2:8" ht="15.75">
      <c r="B6" s="43"/>
      <c r="C6" s="43"/>
      <c r="D6" s="43"/>
      <c r="E6" s="43"/>
      <c r="F6" s="43"/>
      <c r="G6" s="43"/>
      <c r="H6" s="43"/>
    </row>
    <row r="7" spans="1:10" ht="47.25" customHeight="1">
      <c r="A7" s="306" t="s">
        <v>82</v>
      </c>
      <c r="B7" s="311" t="s">
        <v>1</v>
      </c>
      <c r="C7" s="313" t="s">
        <v>2</v>
      </c>
      <c r="D7" s="313" t="s">
        <v>3</v>
      </c>
      <c r="E7" s="309" t="s">
        <v>6</v>
      </c>
      <c r="F7" s="310"/>
      <c r="G7" s="313" t="s">
        <v>7</v>
      </c>
      <c r="H7" s="313" t="s">
        <v>8</v>
      </c>
      <c r="I7" s="317" t="s">
        <v>29</v>
      </c>
      <c r="J7" s="315" t="s">
        <v>50</v>
      </c>
    </row>
    <row r="8" spans="1:10" ht="33.75" customHeight="1" thickBot="1">
      <c r="A8" s="307"/>
      <c r="B8" s="312"/>
      <c r="C8" s="314"/>
      <c r="D8" s="314"/>
      <c r="E8" s="45" t="s">
        <v>4</v>
      </c>
      <c r="F8" s="45" t="s">
        <v>5</v>
      </c>
      <c r="G8" s="314"/>
      <c r="H8" s="314"/>
      <c r="I8" s="318"/>
      <c r="J8" s="316"/>
    </row>
    <row r="9" spans="1:10" ht="18.75">
      <c r="A9" s="276">
        <v>1</v>
      </c>
      <c r="B9" s="277" t="s">
        <v>33</v>
      </c>
      <c r="C9" s="278" t="s">
        <v>37</v>
      </c>
      <c r="D9" s="241">
        <v>42006</v>
      </c>
      <c r="E9" s="279">
        <v>0.46527777777777773</v>
      </c>
      <c r="F9" s="280">
        <v>0.4840277777777778</v>
      </c>
      <c r="G9" s="281" t="s">
        <v>51</v>
      </c>
      <c r="H9" s="46"/>
      <c r="I9" s="264">
        <v>4</v>
      </c>
      <c r="J9" s="269"/>
    </row>
    <row r="10" spans="1:10" ht="18.75">
      <c r="A10" s="282">
        <v>2</v>
      </c>
      <c r="B10" s="283" t="s">
        <v>34</v>
      </c>
      <c r="C10" s="184" t="s">
        <v>52</v>
      </c>
      <c r="D10" s="84">
        <v>42007</v>
      </c>
      <c r="E10" s="68">
        <v>0.40277777777777773</v>
      </c>
      <c r="F10" s="85">
        <v>0.44097222222222227</v>
      </c>
      <c r="G10" s="74" t="s">
        <v>53</v>
      </c>
      <c r="H10" s="46"/>
      <c r="I10" s="266">
        <v>1</v>
      </c>
      <c r="J10" s="270"/>
    </row>
    <row r="11" spans="1:10" ht="30">
      <c r="A11" s="282">
        <v>3</v>
      </c>
      <c r="B11" s="284" t="s">
        <v>54</v>
      </c>
      <c r="C11" s="285" t="s">
        <v>55</v>
      </c>
      <c r="D11" s="142">
        <v>42008</v>
      </c>
      <c r="E11" s="141">
        <v>0.1388888888888889</v>
      </c>
      <c r="F11" s="141">
        <v>0.17708333333333334</v>
      </c>
      <c r="G11" s="286" t="s">
        <v>56</v>
      </c>
      <c r="H11" s="46"/>
      <c r="I11" s="266">
        <v>1</v>
      </c>
      <c r="J11" s="270"/>
    </row>
    <row r="12" spans="1:10" ht="30">
      <c r="A12" s="282">
        <v>4</v>
      </c>
      <c r="B12" s="213" t="s">
        <v>46</v>
      </c>
      <c r="C12" s="26" t="s">
        <v>57</v>
      </c>
      <c r="D12" s="90">
        <v>42012</v>
      </c>
      <c r="E12" s="27">
        <v>0.2986111111111111</v>
      </c>
      <c r="F12" s="110">
        <v>0.3854166666666667</v>
      </c>
      <c r="G12" s="287" t="s">
        <v>58</v>
      </c>
      <c r="H12" s="46" t="s">
        <v>108</v>
      </c>
      <c r="I12" s="266">
        <v>1</v>
      </c>
      <c r="J12" s="270"/>
    </row>
    <row r="13" spans="1:10" ht="30">
      <c r="A13" s="282">
        <v>5</v>
      </c>
      <c r="B13" s="288" t="s">
        <v>30</v>
      </c>
      <c r="C13" s="21" t="s">
        <v>31</v>
      </c>
      <c r="D13" s="82">
        <v>42024</v>
      </c>
      <c r="E13" s="205">
        <v>0.6180555555555556</v>
      </c>
      <c r="F13" s="205">
        <v>0.6597222222222222</v>
      </c>
      <c r="G13" s="206" t="s">
        <v>59</v>
      </c>
      <c r="H13" s="46"/>
      <c r="I13" s="266">
        <v>5</v>
      </c>
      <c r="J13" s="270"/>
    </row>
    <row r="14" spans="1:10" ht="18.75">
      <c r="A14" s="282">
        <v>6</v>
      </c>
      <c r="B14" s="289" t="s">
        <v>32</v>
      </c>
      <c r="C14" s="209" t="s">
        <v>60</v>
      </c>
      <c r="D14" s="218">
        <v>42025</v>
      </c>
      <c r="E14" s="219">
        <v>0.6583333333333333</v>
      </c>
      <c r="F14" s="219">
        <v>0.6743055555555556</v>
      </c>
      <c r="G14" s="209" t="s">
        <v>61</v>
      </c>
      <c r="H14" s="46" t="s">
        <v>108</v>
      </c>
      <c r="I14" s="266">
        <v>2</v>
      </c>
      <c r="J14" s="270"/>
    </row>
    <row r="15" spans="1:10" ht="30">
      <c r="A15" s="282">
        <v>7</v>
      </c>
      <c r="B15" s="289" t="s">
        <v>44</v>
      </c>
      <c r="C15" s="209" t="s">
        <v>47</v>
      </c>
      <c r="D15" s="218">
        <v>42030</v>
      </c>
      <c r="E15" s="219">
        <v>0.5520833333333334</v>
      </c>
      <c r="F15" s="219">
        <v>0.5736111111111112</v>
      </c>
      <c r="G15" s="13" t="s">
        <v>62</v>
      </c>
      <c r="H15" s="46" t="s">
        <v>108</v>
      </c>
      <c r="I15" s="266">
        <v>1</v>
      </c>
      <c r="J15" s="270"/>
    </row>
    <row r="16" spans="1:10" ht="30">
      <c r="A16" s="282">
        <v>8</v>
      </c>
      <c r="B16" s="288" t="s">
        <v>42</v>
      </c>
      <c r="C16" s="21" t="s">
        <v>63</v>
      </c>
      <c r="D16" s="82">
        <v>42031</v>
      </c>
      <c r="E16" s="205">
        <v>0.9409722222222222</v>
      </c>
      <c r="F16" s="205">
        <v>0.9965277777777778</v>
      </c>
      <c r="G16" s="206" t="s">
        <v>64</v>
      </c>
      <c r="H16" s="46" t="s">
        <v>108</v>
      </c>
      <c r="I16" s="266">
        <v>1</v>
      </c>
      <c r="J16" s="270"/>
    </row>
    <row r="17" spans="1:10" ht="30">
      <c r="A17" s="282">
        <v>9</v>
      </c>
      <c r="B17" s="289" t="s">
        <v>39</v>
      </c>
      <c r="C17" s="209" t="s">
        <v>49</v>
      </c>
      <c r="D17" s="218">
        <v>42033</v>
      </c>
      <c r="E17" s="219">
        <v>0.9548611111111112</v>
      </c>
      <c r="F17" s="219">
        <v>0.9756944444444445</v>
      </c>
      <c r="G17" s="13" t="s">
        <v>65</v>
      </c>
      <c r="H17" s="46" t="s">
        <v>108</v>
      </c>
      <c r="I17" s="266">
        <v>1</v>
      </c>
      <c r="J17" s="270"/>
    </row>
    <row r="18" spans="1:10" ht="18.75">
      <c r="A18" s="282">
        <v>10</v>
      </c>
      <c r="B18" s="284" t="s">
        <v>35</v>
      </c>
      <c r="C18" s="285" t="s">
        <v>36</v>
      </c>
      <c r="D18" s="142">
        <v>42036</v>
      </c>
      <c r="E18" s="141">
        <v>0.4791666666666667</v>
      </c>
      <c r="F18" s="141">
        <v>0.5944444444444444</v>
      </c>
      <c r="G18" s="286" t="s">
        <v>67</v>
      </c>
      <c r="H18" s="46"/>
      <c r="I18" s="266">
        <v>4</v>
      </c>
      <c r="J18" s="270"/>
    </row>
    <row r="19" spans="1:10" ht="18.75">
      <c r="A19" s="282">
        <v>11</v>
      </c>
      <c r="B19" s="284" t="s">
        <v>35</v>
      </c>
      <c r="C19" s="285" t="s">
        <v>66</v>
      </c>
      <c r="D19" s="142">
        <v>42036</v>
      </c>
      <c r="E19" s="141">
        <v>0.4791666666666667</v>
      </c>
      <c r="F19" s="85">
        <v>0.638888888888889</v>
      </c>
      <c r="G19" s="290" t="s">
        <v>51</v>
      </c>
      <c r="H19" s="46"/>
      <c r="I19" s="266">
        <v>4</v>
      </c>
      <c r="J19" s="270"/>
    </row>
    <row r="20" spans="1:10" ht="18.75">
      <c r="A20" s="282">
        <v>12</v>
      </c>
      <c r="B20" s="213" t="s">
        <v>68</v>
      </c>
      <c r="C20" s="26" t="s">
        <v>69</v>
      </c>
      <c r="D20" s="90">
        <v>42040</v>
      </c>
      <c r="E20" s="27">
        <v>0.4375</v>
      </c>
      <c r="F20" s="110">
        <v>0.46875</v>
      </c>
      <c r="G20" s="287" t="s">
        <v>70</v>
      </c>
      <c r="H20" s="46" t="s">
        <v>108</v>
      </c>
      <c r="I20" s="266">
        <v>2</v>
      </c>
      <c r="J20" s="270"/>
    </row>
    <row r="21" spans="1:10" ht="18.75">
      <c r="A21" s="282">
        <v>13</v>
      </c>
      <c r="B21" s="291" t="s">
        <v>30</v>
      </c>
      <c r="C21" s="292" t="s">
        <v>43</v>
      </c>
      <c r="D21" s="293">
        <v>42047</v>
      </c>
      <c r="E21" s="294">
        <v>0.4375</v>
      </c>
      <c r="F21" s="294">
        <v>0.4791666666666667</v>
      </c>
      <c r="G21" s="228" t="s">
        <v>71</v>
      </c>
      <c r="H21" s="46" t="s">
        <v>108</v>
      </c>
      <c r="I21" s="266">
        <v>1</v>
      </c>
      <c r="J21" s="270"/>
    </row>
    <row r="22" spans="1:10" ht="18.75">
      <c r="A22" s="282">
        <v>14</v>
      </c>
      <c r="B22" s="295" t="s">
        <v>0</v>
      </c>
      <c r="C22" s="260" t="s">
        <v>72</v>
      </c>
      <c r="D22" s="142">
        <v>42049</v>
      </c>
      <c r="E22" s="141">
        <v>0.5791666666666667</v>
      </c>
      <c r="F22" s="143">
        <v>0.6458333333333334</v>
      </c>
      <c r="G22" s="296" t="s">
        <v>48</v>
      </c>
      <c r="H22" s="46" t="s">
        <v>108</v>
      </c>
      <c r="I22" s="266">
        <v>1</v>
      </c>
      <c r="J22" s="270"/>
    </row>
    <row r="23" spans="1:10" ht="30">
      <c r="A23" s="282">
        <v>15</v>
      </c>
      <c r="B23" s="297" t="s">
        <v>39</v>
      </c>
      <c r="C23" s="225" t="s">
        <v>73</v>
      </c>
      <c r="D23" s="188">
        <v>42055</v>
      </c>
      <c r="E23" s="187">
        <v>0.5833333333333334</v>
      </c>
      <c r="F23" s="189">
        <v>0.5972222222222222</v>
      </c>
      <c r="G23" s="187" t="s">
        <v>74</v>
      </c>
      <c r="H23" s="46" t="s">
        <v>108</v>
      </c>
      <c r="I23" s="266">
        <v>1</v>
      </c>
      <c r="J23" s="270"/>
    </row>
    <row r="24" spans="1:10" ht="18.75">
      <c r="A24" s="282">
        <v>16</v>
      </c>
      <c r="B24" s="298" t="s">
        <v>35</v>
      </c>
      <c r="C24" s="238" t="s">
        <v>41</v>
      </c>
      <c r="D24" s="192">
        <v>42060</v>
      </c>
      <c r="E24" s="193">
        <v>0.7013888888888888</v>
      </c>
      <c r="F24" s="193">
        <v>0.7354166666666666</v>
      </c>
      <c r="G24" s="248" t="s">
        <v>75</v>
      </c>
      <c r="H24" s="46"/>
      <c r="I24" s="266">
        <v>1</v>
      </c>
      <c r="J24" s="270"/>
    </row>
    <row r="25" spans="1:10" ht="18.75">
      <c r="A25" s="282">
        <v>17</v>
      </c>
      <c r="B25" s="295" t="s">
        <v>38</v>
      </c>
      <c r="C25" s="260" t="s">
        <v>76</v>
      </c>
      <c r="D25" s="84">
        <v>42063</v>
      </c>
      <c r="E25" s="68">
        <v>1.027777777777778</v>
      </c>
      <c r="F25" s="143">
        <v>1.0472222222222223</v>
      </c>
      <c r="G25" s="141" t="s">
        <v>45</v>
      </c>
      <c r="H25" s="46" t="s">
        <v>108</v>
      </c>
      <c r="I25" s="266">
        <v>1</v>
      </c>
      <c r="J25" s="270"/>
    </row>
    <row r="26" spans="1:10" ht="18.75">
      <c r="A26" s="282">
        <v>18</v>
      </c>
      <c r="B26" s="299" t="s">
        <v>30</v>
      </c>
      <c r="C26" s="230" t="s">
        <v>31</v>
      </c>
      <c r="D26" s="142">
        <v>42064</v>
      </c>
      <c r="E26" s="141">
        <v>0.6284722222222222</v>
      </c>
      <c r="F26" s="85">
        <v>0.6701388888888888</v>
      </c>
      <c r="G26" s="296" t="s">
        <v>45</v>
      </c>
      <c r="H26" s="46" t="s">
        <v>108</v>
      </c>
      <c r="I26" s="266">
        <v>1</v>
      </c>
      <c r="J26" s="270"/>
    </row>
    <row r="27" spans="1:10" ht="30">
      <c r="A27" s="282">
        <v>19</v>
      </c>
      <c r="B27" s="299" t="s">
        <v>40</v>
      </c>
      <c r="C27" s="285" t="s">
        <v>77</v>
      </c>
      <c r="D27" s="142">
        <v>42071</v>
      </c>
      <c r="E27" s="141">
        <v>0.28958333333333336</v>
      </c>
      <c r="F27" s="141">
        <v>0.3229166666666667</v>
      </c>
      <c r="G27" s="286" t="s">
        <v>78</v>
      </c>
      <c r="H27" s="46"/>
      <c r="I27" s="266">
        <v>1</v>
      </c>
      <c r="J27" s="270"/>
    </row>
    <row r="28" spans="1:10" ht="30">
      <c r="A28" s="282">
        <v>20</v>
      </c>
      <c r="B28" s="297" t="s">
        <v>79</v>
      </c>
      <c r="C28" s="300" t="s">
        <v>80</v>
      </c>
      <c r="D28" s="301">
        <v>42072</v>
      </c>
      <c r="E28" s="189">
        <v>0.7312500000000001</v>
      </c>
      <c r="F28" s="187">
        <v>0.7333333333333334</v>
      </c>
      <c r="G28" s="302" t="s">
        <v>81</v>
      </c>
      <c r="H28" s="46" t="s">
        <v>108</v>
      </c>
      <c r="I28" s="266">
        <v>1</v>
      </c>
      <c r="J28" s="270"/>
    </row>
    <row r="29" spans="1:10" ht="18.75">
      <c r="A29" s="282">
        <v>21</v>
      </c>
      <c r="B29" s="289" t="s">
        <v>44</v>
      </c>
      <c r="C29" s="303" t="s">
        <v>91</v>
      </c>
      <c r="D29" s="304">
        <v>42080</v>
      </c>
      <c r="E29" s="305">
        <v>0.7465277777777778</v>
      </c>
      <c r="F29" s="305">
        <v>0.7694444444444444</v>
      </c>
      <c r="G29" s="290" t="s">
        <v>51</v>
      </c>
      <c r="H29" s="303"/>
      <c r="I29" s="266">
        <v>4</v>
      </c>
      <c r="J29" s="270"/>
    </row>
    <row r="30" spans="1:10" ht="18.75">
      <c r="A30" s="282">
        <v>22</v>
      </c>
      <c r="B30" s="303" t="s">
        <v>92</v>
      </c>
      <c r="C30" s="26" t="s">
        <v>93</v>
      </c>
      <c r="D30" s="304">
        <v>42082</v>
      </c>
      <c r="E30" s="27">
        <v>0.5875</v>
      </c>
      <c r="F30" s="110">
        <v>0.611111111111111</v>
      </c>
      <c r="G30" s="287" t="s">
        <v>94</v>
      </c>
      <c r="H30" s="46" t="s">
        <v>108</v>
      </c>
      <c r="I30" s="272">
        <v>2</v>
      </c>
      <c r="J30" s="270"/>
    </row>
    <row r="31" spans="1:10" ht="18.75">
      <c r="A31" s="282">
        <v>23</v>
      </c>
      <c r="B31" s="26" t="s">
        <v>95</v>
      </c>
      <c r="C31" s="21" t="s">
        <v>96</v>
      </c>
      <c r="D31" s="304">
        <v>42082</v>
      </c>
      <c r="E31" s="27">
        <v>0.6618055555555555</v>
      </c>
      <c r="F31" s="170">
        <v>0.7222222222222222</v>
      </c>
      <c r="G31" s="155" t="s">
        <v>107</v>
      </c>
      <c r="H31" s="46"/>
      <c r="I31" s="272"/>
      <c r="J31" s="270"/>
    </row>
    <row r="32" spans="1:10" ht="18.75">
      <c r="A32" s="282">
        <v>24</v>
      </c>
      <c r="B32" s="20" t="s">
        <v>97</v>
      </c>
      <c r="C32" s="21" t="s">
        <v>98</v>
      </c>
      <c r="D32" s="82">
        <v>42087</v>
      </c>
      <c r="E32" s="205">
        <v>0.5416666666666666</v>
      </c>
      <c r="F32" s="205">
        <v>0.6041666666666666</v>
      </c>
      <c r="G32" s="206" t="s">
        <v>99</v>
      </c>
      <c r="H32" s="46" t="s">
        <v>108</v>
      </c>
      <c r="I32" s="272">
        <v>1</v>
      </c>
      <c r="J32" s="270"/>
    </row>
    <row r="33" spans="1:10" ht="18.75">
      <c r="A33" s="282">
        <v>25</v>
      </c>
      <c r="B33" s="20" t="s">
        <v>0</v>
      </c>
      <c r="C33" s="21" t="s">
        <v>100</v>
      </c>
      <c r="D33" s="82">
        <v>42087</v>
      </c>
      <c r="E33" s="205">
        <v>0.9756944444444445</v>
      </c>
      <c r="F33" s="205">
        <v>0.6041666666666666</v>
      </c>
      <c r="G33" s="23" t="s">
        <v>106</v>
      </c>
      <c r="H33" s="46"/>
      <c r="I33" s="272">
        <v>3</v>
      </c>
      <c r="J33" s="270"/>
    </row>
    <row r="34" spans="1:10" ht="18.75">
      <c r="A34" s="282">
        <v>26</v>
      </c>
      <c r="B34" s="82" t="s">
        <v>101</v>
      </c>
      <c r="C34" s="22" t="s">
        <v>102</v>
      </c>
      <c r="D34" s="82">
        <v>42087</v>
      </c>
      <c r="E34" s="205">
        <v>0.9916666666666667</v>
      </c>
      <c r="F34" s="208">
        <v>1.1493055555555556</v>
      </c>
      <c r="G34" s="23" t="s">
        <v>106</v>
      </c>
      <c r="H34" s="46"/>
      <c r="I34" s="272">
        <v>3</v>
      </c>
      <c r="J34" s="270"/>
    </row>
    <row r="35" spans="1:10" ht="18.75">
      <c r="A35" s="282">
        <v>27</v>
      </c>
      <c r="B35" s="20" t="s">
        <v>103</v>
      </c>
      <c r="C35" s="21" t="s">
        <v>104</v>
      </c>
      <c r="D35" s="82">
        <v>42087</v>
      </c>
      <c r="E35" s="205">
        <v>0.9916666666666667</v>
      </c>
      <c r="F35" s="208">
        <v>1.1145833333333333</v>
      </c>
      <c r="G35" s="23" t="s">
        <v>106</v>
      </c>
      <c r="H35" s="46"/>
      <c r="I35" s="272">
        <v>3</v>
      </c>
      <c r="J35" s="270"/>
    </row>
    <row r="36" spans="1:10" ht="18.75">
      <c r="A36" s="282">
        <v>28</v>
      </c>
      <c r="B36" s="25" t="s">
        <v>33</v>
      </c>
      <c r="C36" s="21" t="s">
        <v>105</v>
      </c>
      <c r="D36" s="90">
        <v>42088</v>
      </c>
      <c r="E36" s="27">
        <v>0.14583333333333334</v>
      </c>
      <c r="F36" s="27">
        <v>0.4611111111111111</v>
      </c>
      <c r="G36" s="23" t="s">
        <v>106</v>
      </c>
      <c r="H36" s="46"/>
      <c r="I36" s="272">
        <v>3</v>
      </c>
      <c r="J36" s="270"/>
    </row>
    <row r="37" spans="1:10" ht="18.75">
      <c r="A37" s="282">
        <v>29</v>
      </c>
      <c r="B37" s="25" t="s">
        <v>33</v>
      </c>
      <c r="C37" s="21" t="s">
        <v>37</v>
      </c>
      <c r="D37" s="90">
        <v>42088</v>
      </c>
      <c r="E37" s="27">
        <v>0.15486111111111112</v>
      </c>
      <c r="F37" s="27">
        <v>0.47222222222222227</v>
      </c>
      <c r="G37" s="23" t="s">
        <v>106</v>
      </c>
      <c r="H37" s="46"/>
      <c r="I37" s="272">
        <v>3</v>
      </c>
      <c r="J37" s="270"/>
    </row>
    <row r="38" spans="1:10" ht="18.75">
      <c r="A38" s="282">
        <v>30</v>
      </c>
      <c r="B38" s="25" t="s">
        <v>30</v>
      </c>
      <c r="C38" s="109" t="s">
        <v>31</v>
      </c>
      <c r="D38" s="90">
        <v>42088</v>
      </c>
      <c r="E38" s="27">
        <v>0.16666666666666666</v>
      </c>
      <c r="F38" s="23">
        <v>0.20138888888888887</v>
      </c>
      <c r="G38" s="23" t="s">
        <v>106</v>
      </c>
      <c r="H38" s="46"/>
      <c r="I38" s="265">
        <v>3</v>
      </c>
      <c r="J38" s="270"/>
    </row>
    <row r="39" spans="1:9" ht="15">
      <c r="A39" s="54"/>
      <c r="B39" s="55"/>
      <c r="H39" s="47"/>
      <c r="I39" s="49"/>
    </row>
    <row r="40" spans="1:9" ht="15">
      <c r="A40" s="56"/>
      <c r="B40" s="56"/>
      <c r="H40" s="47"/>
      <c r="I40" s="49"/>
    </row>
    <row r="41" spans="8:9" ht="15">
      <c r="H41" s="47"/>
      <c r="I41" s="49"/>
    </row>
    <row r="42" spans="8:9" ht="15">
      <c r="H42" s="47"/>
      <c r="I42" s="49"/>
    </row>
    <row r="43" spans="8:9" ht="15">
      <c r="H43" s="47"/>
      <c r="I43" s="49"/>
    </row>
    <row r="44" spans="8:9" ht="15">
      <c r="H44" s="47"/>
      <c r="I44" s="49"/>
    </row>
    <row r="45" spans="8:9" ht="15">
      <c r="H45" s="47"/>
      <c r="I45" s="49"/>
    </row>
    <row r="46" spans="8:9" ht="15">
      <c r="H46" s="47"/>
      <c r="I46" s="49"/>
    </row>
    <row r="63" spans="2:10" ht="15">
      <c r="B63" s="52"/>
      <c r="C63" s="53"/>
      <c r="J63" s="267"/>
    </row>
  </sheetData>
  <sheetProtection formatCells="0"/>
  <mergeCells count="12">
    <mergeCell ref="J7:J8"/>
    <mergeCell ref="I7:I8"/>
    <mergeCell ref="A7:A8"/>
    <mergeCell ref="B3:H3"/>
    <mergeCell ref="B4:H4"/>
    <mergeCell ref="B5:H5"/>
    <mergeCell ref="E7:F7"/>
    <mergeCell ref="B7:B8"/>
    <mergeCell ref="C7:C8"/>
    <mergeCell ref="D7:D8"/>
    <mergeCell ref="G7:G8"/>
    <mergeCell ref="H7:H8"/>
  </mergeCells>
  <dataValidations count="14">
    <dataValidation type="list" operator="equal" allowBlank="1" showErrorMessage="1" sqref="B9:B10 B28">
      <formula1>$E$196:$E$274</formula1>
    </dataValidation>
    <dataValidation type="list" operator="equal" allowBlank="1" showErrorMessage="1" sqref="B11">
      <formula1>$E$199:$E$278</formula1>
    </dataValidation>
    <dataValidation type="list" operator="equal" allowBlank="1" showErrorMessage="1" sqref="B12">
      <formula1>$E$200:$E$278</formula1>
    </dataValidation>
    <dataValidation type="list" operator="equal" allowBlank="1" showErrorMessage="1" sqref="B13 B16">
      <formula1>$E$201:$E$279</formula1>
    </dataValidation>
    <dataValidation type="list" operator="equal" allowBlank="1" showErrorMessage="1" sqref="B18:B19 B26:B27">
      <formula1>$E$199:$E$279</formula1>
    </dataValidation>
    <dataValidation type="list" operator="equal" allowBlank="1" showErrorMessage="1" sqref="B20">
      <formula1>$E$200:$E$279</formula1>
    </dataValidation>
    <dataValidation type="list" operator="equal" allowBlank="1" showErrorMessage="1" sqref="B22:B23">
      <formula1>$E$196:$E$275</formula1>
    </dataValidation>
    <dataValidation type="list" operator="equal" allowBlank="1" showErrorMessage="1" sqref="B24">
      <formula1>$E$113:$E$192</formula1>
    </dataValidation>
    <dataValidation type="list" operator="equal" allowBlank="1" showErrorMessage="1" sqref="B25">
      <formula1>$E$196:$E$276</formula1>
    </dataValidation>
    <dataValidation type="list" operator="equal" allowBlank="1" showErrorMessage="1" sqref="B31">
      <formula1>$D$200:$D$278</formula1>
    </dataValidation>
    <dataValidation type="list" operator="equal" allowBlank="1" showErrorMessage="1" sqref="B32:B33">
      <formula1>$D$201:$D$280</formula1>
    </dataValidation>
    <dataValidation type="list" operator="equal" allowBlank="1" showErrorMessage="1" sqref="B34">
      <formula1>$D$196:$D$274</formula1>
    </dataValidation>
    <dataValidation type="list" operator="equal" allowBlank="1" showErrorMessage="1" sqref="B35">
      <formula1>$D$199:$D$278</formula1>
    </dataValidation>
    <dataValidation type="list" operator="equal" allowBlank="1" showErrorMessage="1" sqref="B36:B38">
      <formula1>$D$113:$D$192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1"/>
  <sheetViews>
    <sheetView view="pageBreakPreview" zoomScale="70" zoomScaleSheetLayoutView="70" zoomScalePageLayoutView="0" workbookViewId="0" topLeftCell="A1">
      <selection activeCell="I1" sqref="I1:I16384"/>
    </sheetView>
  </sheetViews>
  <sheetFormatPr defaultColWidth="9.140625" defaultRowHeight="15"/>
  <cols>
    <col min="1" max="1" width="22.8515625" style="49" customWidth="1"/>
    <col min="2" max="2" width="18.140625" style="49" customWidth="1"/>
    <col min="3" max="3" width="12.00390625" style="49" customWidth="1"/>
    <col min="4" max="5" width="9.140625" style="49" customWidth="1"/>
    <col min="6" max="6" width="49.8515625" style="49" customWidth="1"/>
    <col min="7" max="7" width="21.00390625" style="49" customWidth="1"/>
    <col min="8" max="8" width="21.28125" style="47" customWidth="1"/>
    <col min="9" max="9" width="18.28125" style="49" hidden="1" customWidth="1"/>
    <col min="10" max="16384" width="9.140625" style="49" customWidth="1"/>
  </cols>
  <sheetData>
    <row r="1" ht="15">
      <c r="G1" s="50" t="s">
        <v>9</v>
      </c>
    </row>
    <row r="3" spans="1:7" ht="15.75" customHeight="1">
      <c r="A3" s="308" t="s">
        <v>10</v>
      </c>
      <c r="B3" s="308"/>
      <c r="C3" s="308"/>
      <c r="D3" s="308"/>
      <c r="E3" s="308"/>
      <c r="F3" s="308"/>
      <c r="G3" s="308"/>
    </row>
    <row r="4" spans="1:7" ht="15.75" customHeight="1">
      <c r="A4" s="308" t="s">
        <v>11</v>
      </c>
      <c r="B4" s="308"/>
      <c r="C4" s="308"/>
      <c r="D4" s="308"/>
      <c r="E4" s="308"/>
      <c r="F4" s="308"/>
      <c r="G4" s="308"/>
    </row>
    <row r="5" spans="1:7" ht="15.75" customHeight="1">
      <c r="A5" s="308" t="s">
        <v>84</v>
      </c>
      <c r="B5" s="308"/>
      <c r="C5" s="308"/>
      <c r="D5" s="308"/>
      <c r="E5" s="308"/>
      <c r="F5" s="308"/>
      <c r="G5" s="308"/>
    </row>
    <row r="6" spans="1:7" ht="15.75">
      <c r="A6" s="43"/>
      <c r="B6" s="43"/>
      <c r="C6" s="43"/>
      <c r="D6" s="43"/>
      <c r="E6" s="43"/>
      <c r="F6" s="43"/>
      <c r="G6" s="43"/>
    </row>
    <row r="7" spans="1:9" ht="47.25" customHeight="1">
      <c r="A7" s="313" t="s">
        <v>1</v>
      </c>
      <c r="B7" s="313" t="s">
        <v>2</v>
      </c>
      <c r="C7" s="313" t="s">
        <v>3</v>
      </c>
      <c r="D7" s="309" t="s">
        <v>6</v>
      </c>
      <c r="E7" s="310"/>
      <c r="F7" s="313" t="s">
        <v>7</v>
      </c>
      <c r="G7" s="313" t="s">
        <v>8</v>
      </c>
      <c r="H7" s="317" t="s">
        <v>29</v>
      </c>
      <c r="I7" s="315" t="s">
        <v>50</v>
      </c>
    </row>
    <row r="8" spans="1:9" ht="33.75" customHeight="1">
      <c r="A8" s="314"/>
      <c r="B8" s="314"/>
      <c r="C8" s="314"/>
      <c r="D8" s="45" t="s">
        <v>4</v>
      </c>
      <c r="E8" s="45" t="s">
        <v>5</v>
      </c>
      <c r="F8" s="314"/>
      <c r="G8" s="314"/>
      <c r="H8" s="318"/>
      <c r="I8" s="316"/>
    </row>
    <row r="9" spans="1:9" ht="18.75">
      <c r="A9" s="174"/>
      <c r="B9" s="175"/>
      <c r="C9" s="148"/>
      <c r="D9" s="176"/>
      <c r="E9" s="176"/>
      <c r="F9" s="177"/>
      <c r="G9" s="46"/>
      <c r="H9" s="264"/>
      <c r="I9" s="269"/>
    </row>
    <row r="10" spans="1:9" ht="18.75">
      <c r="A10" s="120"/>
      <c r="B10" s="121"/>
      <c r="C10" s="122"/>
      <c r="D10" s="123"/>
      <c r="E10" s="123"/>
      <c r="F10" s="80"/>
      <c r="G10" s="46"/>
      <c r="H10" s="266"/>
      <c r="I10" s="270"/>
    </row>
    <row r="11" spans="1:9" ht="18.75">
      <c r="A11" s="124"/>
      <c r="B11" s="125"/>
      <c r="C11" s="126"/>
      <c r="D11" s="125"/>
      <c r="E11" s="127"/>
      <c r="F11" s="125"/>
      <c r="G11" s="46"/>
      <c r="H11" s="266"/>
      <c r="I11" s="270"/>
    </row>
    <row r="12" spans="1:9" ht="18.75">
      <c r="A12" s="128"/>
      <c r="B12" s="128"/>
      <c r="C12" s="122"/>
      <c r="D12" s="129"/>
      <c r="E12" s="130"/>
      <c r="F12" s="129"/>
      <c r="G12" s="46"/>
      <c r="H12" s="266"/>
      <c r="I12" s="270"/>
    </row>
    <row r="13" spans="1:9" ht="18.75">
      <c r="A13" s="131"/>
      <c r="B13" s="132"/>
      <c r="C13" s="133"/>
      <c r="D13" s="134"/>
      <c r="E13" s="134"/>
      <c r="F13" s="135"/>
      <c r="G13" s="46"/>
      <c r="H13" s="266"/>
      <c r="I13" s="270"/>
    </row>
    <row r="14" spans="1:9" ht="18.75">
      <c r="A14" s="82"/>
      <c r="B14" s="113"/>
      <c r="C14" s="136"/>
      <c r="D14" s="117"/>
      <c r="E14" s="117"/>
      <c r="F14" s="137"/>
      <c r="G14" s="46"/>
      <c r="H14" s="266"/>
      <c r="I14" s="270"/>
    </row>
    <row r="15" spans="1:9" ht="18.75">
      <c r="A15" s="75"/>
      <c r="B15" s="76"/>
      <c r="C15" s="138"/>
      <c r="D15" s="77"/>
      <c r="E15" s="77"/>
      <c r="F15" s="139"/>
      <c r="G15" s="46"/>
      <c r="H15" s="266"/>
      <c r="I15" s="270"/>
    </row>
    <row r="16" spans="1:9" ht="18.75">
      <c r="A16" s="20"/>
      <c r="B16" s="21"/>
      <c r="C16" s="82"/>
      <c r="D16" s="91"/>
      <c r="E16" s="91"/>
      <c r="F16" s="38"/>
      <c r="G16" s="46"/>
      <c r="H16" s="266"/>
      <c r="I16" s="270"/>
    </row>
    <row r="17" spans="1:9" ht="18.75">
      <c r="A17" s="20"/>
      <c r="B17" s="21"/>
      <c r="C17" s="82"/>
      <c r="D17" s="91"/>
      <c r="E17" s="91"/>
      <c r="F17" s="38"/>
      <c r="G17" s="46"/>
      <c r="H17" s="266"/>
      <c r="I17" s="270"/>
    </row>
    <row r="18" spans="1:9" ht="18.75">
      <c r="A18" s="20"/>
      <c r="B18" s="22"/>
      <c r="C18" s="82"/>
      <c r="D18" s="91"/>
      <c r="E18" s="23"/>
      <c r="F18" s="114"/>
      <c r="G18" s="46"/>
      <c r="H18" s="266"/>
      <c r="I18" s="270"/>
    </row>
    <row r="19" spans="1:9" ht="18.75">
      <c r="A19" s="20"/>
      <c r="B19" s="109"/>
      <c r="C19" s="82"/>
      <c r="D19" s="23"/>
      <c r="E19" s="23"/>
      <c r="F19" s="109"/>
      <c r="G19" s="46"/>
      <c r="H19" s="266"/>
      <c r="I19" s="270"/>
    </row>
    <row r="20" spans="1:9" ht="18.75">
      <c r="A20" s="20"/>
      <c r="B20" s="109"/>
      <c r="C20" s="82"/>
      <c r="D20" s="23"/>
      <c r="E20" s="23"/>
      <c r="F20" s="109"/>
      <c r="G20" s="46"/>
      <c r="H20" s="266"/>
      <c r="I20" s="270"/>
    </row>
    <row r="21" spans="1:9" ht="18.75">
      <c r="A21" s="140"/>
      <c r="B21" s="141"/>
      <c r="C21" s="142"/>
      <c r="D21" s="141"/>
      <c r="E21" s="143"/>
      <c r="F21" s="109"/>
      <c r="G21" s="46"/>
      <c r="H21" s="266"/>
      <c r="I21" s="270"/>
    </row>
    <row r="22" spans="1:9" ht="18.75">
      <c r="A22" s="86"/>
      <c r="B22" s="94"/>
      <c r="C22" s="95"/>
      <c r="D22" s="96"/>
      <c r="E22" s="96"/>
      <c r="F22" s="109"/>
      <c r="G22" s="46"/>
      <c r="H22" s="266"/>
      <c r="I22" s="270"/>
    </row>
    <row r="23" spans="1:9" ht="18.75">
      <c r="A23" s="82"/>
      <c r="B23" s="144"/>
      <c r="C23" s="145"/>
      <c r="D23" s="146"/>
      <c r="E23" s="146"/>
      <c r="F23" s="147"/>
      <c r="G23" s="46"/>
      <c r="H23" s="266"/>
      <c r="I23" s="270"/>
    </row>
    <row r="24" spans="1:9" ht="18.75">
      <c r="A24" s="82"/>
      <c r="B24" s="132"/>
      <c r="C24" s="133"/>
      <c r="D24" s="134"/>
      <c r="E24" s="134"/>
      <c r="F24" s="147"/>
      <c r="G24" s="46"/>
      <c r="H24" s="266"/>
      <c r="I24" s="270"/>
    </row>
    <row r="25" spans="1:9" ht="18.75">
      <c r="A25" s="20"/>
      <c r="B25" s="21"/>
      <c r="C25" s="82"/>
      <c r="D25" s="91"/>
      <c r="E25" s="91"/>
      <c r="F25" s="109"/>
      <c r="G25" s="46"/>
      <c r="H25" s="266"/>
      <c r="I25" s="270"/>
    </row>
    <row r="26" spans="1:9" ht="18.75">
      <c r="A26" s="131"/>
      <c r="B26" s="81"/>
      <c r="C26" s="148"/>
      <c r="D26" s="149"/>
      <c r="E26" s="149"/>
      <c r="F26" s="109"/>
      <c r="G26" s="46"/>
      <c r="H26" s="266"/>
      <c r="I26" s="270"/>
    </row>
    <row r="27" spans="1:9" ht="18.75">
      <c r="A27" s="82"/>
      <c r="B27" s="93"/>
      <c r="C27" s="192"/>
      <c r="D27" s="250"/>
      <c r="E27" s="238"/>
      <c r="F27" s="109"/>
      <c r="G27" s="46"/>
      <c r="H27" s="266"/>
      <c r="I27" s="270"/>
    </row>
    <row r="28" spans="1:9" ht="18.75">
      <c r="A28" s="82"/>
      <c r="B28" s="87"/>
      <c r="C28" s="88"/>
      <c r="D28" s="89"/>
      <c r="E28" s="89"/>
      <c r="F28" s="200"/>
      <c r="G28" s="46"/>
      <c r="H28" s="266"/>
      <c r="I28" s="270"/>
    </row>
    <row r="29" spans="1:9" ht="18.75">
      <c r="A29" s="86"/>
      <c r="B29" s="87"/>
      <c r="C29" s="88"/>
      <c r="D29" s="89"/>
      <c r="E29" s="89"/>
      <c r="F29" s="200"/>
      <c r="G29" s="46"/>
      <c r="H29" s="266"/>
      <c r="I29" s="270"/>
    </row>
    <row r="30" spans="1:9" ht="18.75">
      <c r="A30" s="20"/>
      <c r="B30" s="21"/>
      <c r="C30" s="82"/>
      <c r="D30" s="91"/>
      <c r="E30" s="91"/>
      <c r="F30" s="109"/>
      <c r="G30" s="46"/>
      <c r="H30" s="266"/>
      <c r="I30" s="270"/>
    </row>
    <row r="31" spans="1:9" ht="18.75">
      <c r="A31" s="99"/>
      <c r="B31" s="7"/>
      <c r="C31" s="6"/>
      <c r="D31" s="8"/>
      <c r="E31" s="8"/>
      <c r="F31" s="109"/>
      <c r="G31" s="46"/>
      <c r="H31" s="266"/>
      <c r="I31" s="270"/>
    </row>
    <row r="32" spans="1:9" ht="18.75">
      <c r="A32" s="25"/>
      <c r="B32" s="120"/>
      <c r="C32" s="122"/>
      <c r="D32" s="71"/>
      <c r="E32" s="71"/>
      <c r="F32" s="97"/>
      <c r="G32" s="46"/>
      <c r="H32" s="266"/>
      <c r="I32" s="270"/>
    </row>
    <row r="33" spans="1:9" ht="18.75">
      <c r="A33" s="82"/>
      <c r="B33" s="132"/>
      <c r="C33" s="133"/>
      <c r="D33" s="134"/>
      <c r="E33" s="134"/>
      <c r="F33" s="109"/>
      <c r="G33" s="46"/>
      <c r="H33" s="266"/>
      <c r="I33" s="270"/>
    </row>
    <row r="34" spans="1:9" ht="18.75">
      <c r="A34" s="82"/>
      <c r="B34" s="113"/>
      <c r="C34" s="136"/>
      <c r="D34" s="117"/>
      <c r="E34" s="117"/>
      <c r="F34" s="137"/>
      <c r="G34" s="46"/>
      <c r="H34" s="266"/>
      <c r="I34" s="270"/>
    </row>
    <row r="35" spans="1:9" ht="18.75">
      <c r="A35" s="82"/>
      <c r="B35" s="114"/>
      <c r="C35" s="90"/>
      <c r="D35" s="117"/>
      <c r="E35" s="23"/>
      <c r="F35" s="109"/>
      <c r="G35" s="46"/>
      <c r="H35" s="266"/>
      <c r="I35" s="270"/>
    </row>
    <row r="36" spans="1:9" ht="18.75">
      <c r="A36" s="82"/>
      <c r="B36" s="111"/>
      <c r="C36" s="90"/>
      <c r="D36" s="117"/>
      <c r="E36" s="23"/>
      <c r="F36" s="109"/>
      <c r="G36" s="46"/>
      <c r="H36" s="266"/>
      <c r="I36" s="270"/>
    </row>
    <row r="37" spans="1:9" ht="18.75">
      <c r="A37" s="150"/>
      <c r="B37" s="151"/>
      <c r="C37" s="152"/>
      <c r="D37" s="153"/>
      <c r="E37" s="154"/>
      <c r="F37" s="109"/>
      <c r="G37" s="46"/>
      <c r="H37" s="266"/>
      <c r="I37" s="270"/>
    </row>
    <row r="38" spans="1:9" ht="18.75">
      <c r="A38" s="25"/>
      <c r="B38" s="26"/>
      <c r="C38" s="90"/>
      <c r="D38" s="27"/>
      <c r="E38" s="27"/>
      <c r="F38" s="70"/>
      <c r="G38" s="46"/>
      <c r="H38" s="266"/>
      <c r="I38" s="270"/>
    </row>
    <row r="39" spans="1:9" ht="18.75">
      <c r="A39" s="26"/>
      <c r="B39" s="111"/>
      <c r="C39" s="90"/>
      <c r="D39" s="78"/>
      <c r="E39" s="78"/>
      <c r="F39" s="109"/>
      <c r="G39" s="46"/>
      <c r="H39" s="266"/>
      <c r="I39" s="270"/>
    </row>
    <row r="40" spans="1:9" ht="18.75">
      <c r="A40" s="131"/>
      <c r="B40" s="81"/>
      <c r="C40" s="148"/>
      <c r="D40" s="149"/>
      <c r="E40" s="149"/>
      <c r="F40" s="70"/>
      <c r="G40" s="46"/>
      <c r="H40" s="266"/>
      <c r="I40" s="270"/>
    </row>
    <row r="41" spans="1:9" ht="18.75">
      <c r="A41" s="82"/>
      <c r="B41" s="156"/>
      <c r="C41" s="122"/>
      <c r="D41" s="129"/>
      <c r="E41" s="157"/>
      <c r="F41" s="70"/>
      <c r="G41" s="46"/>
      <c r="H41" s="266"/>
      <c r="I41" s="270"/>
    </row>
    <row r="42" spans="1:9" ht="18.75">
      <c r="A42" s="99"/>
      <c r="B42" s="158"/>
      <c r="C42" s="159"/>
      <c r="D42" s="160"/>
      <c r="E42" s="160"/>
      <c r="F42" s="109"/>
      <c r="G42" s="46"/>
      <c r="H42" s="266"/>
      <c r="I42" s="270"/>
    </row>
    <row r="43" spans="1:9" ht="18.75">
      <c r="A43" s="99"/>
      <c r="B43" s="162"/>
      <c r="C43" s="163"/>
      <c r="D43" s="164"/>
      <c r="E43" s="164"/>
      <c r="F43" s="165"/>
      <c r="G43" s="46"/>
      <c r="H43" s="266"/>
      <c r="I43" s="270"/>
    </row>
    <row r="44" spans="1:9" ht="18.75">
      <c r="A44" s="99"/>
      <c r="B44" s="100"/>
      <c r="C44" s="182"/>
      <c r="D44" s="101"/>
      <c r="E44" s="101"/>
      <c r="F44" s="102"/>
      <c r="G44" s="46"/>
      <c r="H44" s="268"/>
      <c r="I44" s="270"/>
    </row>
    <row r="45" spans="1:9" ht="18.75">
      <c r="A45" s="82"/>
      <c r="B45" s="166"/>
      <c r="C45" s="84"/>
      <c r="D45" s="23"/>
      <c r="E45" s="117"/>
      <c r="F45" s="167"/>
      <c r="G45" s="46"/>
      <c r="H45" s="266"/>
      <c r="I45" s="270"/>
    </row>
    <row r="46" spans="1:9" ht="18.75">
      <c r="A46" s="82"/>
      <c r="B46" s="109"/>
      <c r="C46" s="84"/>
      <c r="D46" s="23"/>
      <c r="E46" s="117"/>
      <c r="F46" s="167"/>
      <c r="G46" s="46"/>
      <c r="H46" s="266"/>
      <c r="I46" s="270"/>
    </row>
    <row r="47" spans="1:9" ht="18.75">
      <c r="A47" s="168"/>
      <c r="B47" s="201"/>
      <c r="C47" s="84"/>
      <c r="D47" s="108"/>
      <c r="E47" s="108"/>
      <c r="F47" s="97"/>
      <c r="G47" s="46"/>
      <c r="H47" s="266"/>
      <c r="I47" s="270"/>
    </row>
    <row r="48" spans="1:9" ht="18.75">
      <c r="A48" s="82"/>
      <c r="B48" s="111"/>
      <c r="C48" s="84"/>
      <c r="D48" s="117"/>
      <c r="E48" s="117"/>
      <c r="F48" s="102"/>
      <c r="G48" s="46"/>
      <c r="H48" s="266"/>
      <c r="I48" s="270"/>
    </row>
    <row r="49" spans="1:9" ht="18.75">
      <c r="A49" s="82"/>
      <c r="B49" s="111"/>
      <c r="C49" s="142"/>
      <c r="D49" s="117"/>
      <c r="E49" s="117"/>
      <c r="F49" s="167"/>
      <c r="G49" s="46"/>
      <c r="H49" s="266"/>
      <c r="I49" s="270"/>
    </row>
    <row r="50" spans="1:9" ht="18.75">
      <c r="A50" s="82"/>
      <c r="B50" s="109"/>
      <c r="C50" s="92"/>
      <c r="D50" s="117"/>
      <c r="E50" s="117"/>
      <c r="F50" s="102"/>
      <c r="G50" s="46"/>
      <c r="H50" s="266"/>
      <c r="I50" s="270"/>
    </row>
    <row r="51" spans="1:9" ht="18.75">
      <c r="A51" s="99"/>
      <c r="B51" s="100"/>
      <c r="C51" s="98"/>
      <c r="D51" s="101"/>
      <c r="E51" s="101"/>
      <c r="F51" s="102"/>
      <c r="G51" s="46"/>
      <c r="H51" s="266"/>
      <c r="I51" s="270"/>
    </row>
    <row r="52" spans="1:9" ht="18.75">
      <c r="A52" s="20"/>
      <c r="B52" s="184"/>
      <c r="C52" s="98"/>
      <c r="D52" s="185"/>
      <c r="E52" s="185"/>
      <c r="F52" s="70"/>
      <c r="G52" s="46"/>
      <c r="H52" s="266"/>
      <c r="I52" s="270"/>
    </row>
    <row r="53" spans="1:21" ht="18">
      <c r="A53" s="82"/>
      <c r="B53" s="172"/>
      <c r="C53" s="183"/>
      <c r="D53" s="173"/>
      <c r="E53" s="173"/>
      <c r="F53" s="97"/>
      <c r="G53" s="46"/>
      <c r="H53" s="268"/>
      <c r="I53" s="271"/>
      <c r="J53" s="107"/>
      <c r="K53" s="107"/>
      <c r="L53" s="106"/>
      <c r="M53" s="106"/>
      <c r="N53" s="106"/>
      <c r="O53" s="106"/>
      <c r="P53" s="106"/>
      <c r="Q53" s="106"/>
      <c r="R53" s="106"/>
      <c r="S53" s="105"/>
      <c r="T53" s="103"/>
      <c r="U53" s="104"/>
    </row>
    <row r="54" spans="1:9" ht="18.75">
      <c r="A54" s="190"/>
      <c r="B54" s="191"/>
      <c r="C54" s="192"/>
      <c r="D54" s="193"/>
      <c r="E54" s="193"/>
      <c r="F54" s="109"/>
      <c r="G54" s="46"/>
      <c r="H54" s="266"/>
      <c r="I54" s="270"/>
    </row>
    <row r="55" spans="1:9" ht="18.75">
      <c r="A55" s="186"/>
      <c r="B55" s="187"/>
      <c r="C55" s="188"/>
      <c r="D55" s="187"/>
      <c r="E55" s="189"/>
      <c r="F55" s="187"/>
      <c r="G55" s="46"/>
      <c r="H55" s="266"/>
      <c r="I55" s="270"/>
    </row>
    <row r="56" spans="1:9" ht="18.75">
      <c r="A56" s="99"/>
      <c r="B56" s="17"/>
      <c r="C56" s="16"/>
      <c r="D56" s="18"/>
      <c r="E56" s="18"/>
      <c r="F56" s="109"/>
      <c r="G56" s="46"/>
      <c r="H56" s="266"/>
      <c r="I56" s="270"/>
    </row>
    <row r="57" spans="1:9" ht="18.75">
      <c r="A57" s="20"/>
      <c r="B57" s="109"/>
      <c r="C57" s="82"/>
      <c r="D57" s="27"/>
      <c r="E57" s="27"/>
      <c r="F57" s="109"/>
      <c r="G57" s="46"/>
      <c r="H57" s="266"/>
      <c r="I57" s="270"/>
    </row>
    <row r="58" spans="1:9" ht="18.75">
      <c r="A58" s="20"/>
      <c r="B58" s="22"/>
      <c r="C58" s="82"/>
      <c r="D58" s="27"/>
      <c r="E58" s="27"/>
      <c r="F58" s="109"/>
      <c r="G58" s="46"/>
      <c r="H58" s="266"/>
      <c r="I58" s="270"/>
    </row>
    <row r="59" spans="1:9" ht="18.75">
      <c r="A59" s="25"/>
      <c r="B59" s="22"/>
      <c r="C59" s="90"/>
      <c r="D59" s="27"/>
      <c r="E59" s="27"/>
      <c r="F59" s="109"/>
      <c r="G59" s="46"/>
      <c r="H59" s="266"/>
      <c r="I59" s="270"/>
    </row>
    <row r="60" spans="1:9" ht="18.75">
      <c r="A60" s="25"/>
      <c r="B60" s="22"/>
      <c r="C60" s="90"/>
      <c r="D60" s="27"/>
      <c r="E60" s="27"/>
      <c r="F60" s="23"/>
      <c r="G60" s="46"/>
      <c r="H60" s="266"/>
      <c r="I60" s="270"/>
    </row>
    <row r="61" spans="1:9" ht="18.75">
      <c r="A61" s="25"/>
      <c r="B61" s="109"/>
      <c r="C61" s="90"/>
      <c r="D61" s="27"/>
      <c r="E61" s="27"/>
      <c r="F61" s="23"/>
      <c r="G61" s="46"/>
      <c r="H61" s="266"/>
      <c r="I61" s="270"/>
    </row>
    <row r="62" spans="1:9" ht="18.75">
      <c r="A62" s="25"/>
      <c r="B62" s="109"/>
      <c r="C62" s="90"/>
      <c r="D62" s="27"/>
      <c r="E62" s="23"/>
      <c r="F62" s="23"/>
      <c r="G62" s="46"/>
      <c r="H62" s="266"/>
      <c r="I62" s="270"/>
    </row>
    <row r="63" spans="1:9" ht="18.75">
      <c r="A63" s="25"/>
      <c r="B63" s="109"/>
      <c r="C63" s="90"/>
      <c r="D63" s="23"/>
      <c r="E63" s="23"/>
      <c r="F63" s="23"/>
      <c r="G63" s="46"/>
      <c r="H63" s="266"/>
      <c r="I63" s="270"/>
    </row>
    <row r="64" spans="1:9" ht="18.75">
      <c r="A64" s="25"/>
      <c r="B64" s="109"/>
      <c r="C64" s="90"/>
      <c r="D64" s="23"/>
      <c r="E64" s="23"/>
      <c r="F64" s="23"/>
      <c r="G64" s="46"/>
      <c r="H64" s="266"/>
      <c r="I64" s="270"/>
    </row>
    <row r="65" spans="1:9" ht="18.75">
      <c r="A65" s="25"/>
      <c r="B65" s="109"/>
      <c r="C65" s="90"/>
      <c r="D65" s="23"/>
      <c r="E65" s="23"/>
      <c r="F65" s="23"/>
      <c r="G65" s="46"/>
      <c r="H65" s="266"/>
      <c r="I65" s="270"/>
    </row>
    <row r="66" spans="1:9" ht="18.75">
      <c r="A66" s="25"/>
      <c r="B66" s="26"/>
      <c r="C66" s="90"/>
      <c r="D66" s="27"/>
      <c r="E66" s="110"/>
      <c r="F66" s="109"/>
      <c r="G66" s="46"/>
      <c r="H66" s="266"/>
      <c r="I66" s="270"/>
    </row>
    <row r="67" spans="1:9" ht="18.75">
      <c r="A67" s="26"/>
      <c r="B67" s="111"/>
      <c r="C67" s="90"/>
      <c r="D67" s="78"/>
      <c r="E67" s="112"/>
      <c r="F67" s="109"/>
      <c r="G67" s="46"/>
      <c r="H67" s="266"/>
      <c r="I67" s="270"/>
    </row>
    <row r="68" spans="1:9" ht="18.75">
      <c r="A68" s="82"/>
      <c r="B68" s="109"/>
      <c r="C68" s="90"/>
      <c r="D68" s="117"/>
      <c r="E68" s="23"/>
      <c r="F68" s="109"/>
      <c r="G68" s="46"/>
      <c r="H68" s="266"/>
      <c r="I68" s="270"/>
    </row>
    <row r="69" spans="1:9" ht="18.75">
      <c r="A69" s="20"/>
      <c r="B69" s="3"/>
      <c r="C69" s="116"/>
      <c r="D69" s="119"/>
      <c r="E69" s="10"/>
      <c r="F69" s="109"/>
      <c r="G69" s="46"/>
      <c r="H69" s="266"/>
      <c r="I69" s="270"/>
    </row>
    <row r="70" spans="1:9" ht="18.75">
      <c r="A70" s="20"/>
      <c r="B70" s="194"/>
      <c r="C70" s="116"/>
      <c r="D70" s="119"/>
      <c r="E70" s="195"/>
      <c r="F70" s="97"/>
      <c r="G70" s="46"/>
      <c r="H70" s="266"/>
      <c r="I70" s="270"/>
    </row>
    <row r="71" spans="1:9" ht="18.75">
      <c r="A71" s="82"/>
      <c r="B71" s="172"/>
      <c r="C71" s="196"/>
      <c r="D71" s="197"/>
      <c r="E71" s="173"/>
      <c r="F71" s="109"/>
      <c r="G71" s="46"/>
      <c r="H71" s="266"/>
      <c r="I71" s="270"/>
    </row>
    <row r="72" spans="1:9" ht="18.75">
      <c r="A72" s="82"/>
      <c r="B72" s="113"/>
      <c r="C72" s="196"/>
      <c r="D72" s="173"/>
      <c r="E72" s="117"/>
      <c r="F72" s="109"/>
      <c r="G72" s="46"/>
      <c r="H72" s="266"/>
      <c r="I72" s="270"/>
    </row>
    <row r="73" spans="1:9" ht="18.75">
      <c r="A73" s="82"/>
      <c r="B73" s="109"/>
      <c r="C73" s="196"/>
      <c r="D73" s="117"/>
      <c r="E73" s="117"/>
      <c r="F73" s="109"/>
      <c r="G73" s="46"/>
      <c r="H73" s="266"/>
      <c r="I73" s="270"/>
    </row>
    <row r="74" spans="1:9" ht="18.75">
      <c r="A74" s="82"/>
      <c r="B74" s="111"/>
      <c r="C74" s="196"/>
      <c r="D74" s="117"/>
      <c r="E74" s="23"/>
      <c r="F74" s="109"/>
      <c r="G74" s="46"/>
      <c r="H74" s="266"/>
      <c r="I74" s="270"/>
    </row>
    <row r="75" spans="1:9" ht="18.75">
      <c r="A75" s="82"/>
      <c r="B75" s="109"/>
      <c r="C75" s="196"/>
      <c r="D75" s="117"/>
      <c r="E75" s="23"/>
      <c r="F75" s="109"/>
      <c r="G75" s="46"/>
      <c r="H75" s="266"/>
      <c r="I75" s="270"/>
    </row>
    <row r="76" spans="1:9" ht="18.75">
      <c r="A76" s="82"/>
      <c r="B76" s="115"/>
      <c r="C76" s="196"/>
      <c r="D76" s="118"/>
      <c r="E76" s="118"/>
      <c r="F76" s="109"/>
      <c r="G76" s="46"/>
      <c r="H76" s="266"/>
      <c r="I76" s="270"/>
    </row>
    <row r="77" spans="1:9" ht="18.75">
      <c r="A77" s="82"/>
      <c r="B77" s="115"/>
      <c r="C77" s="196"/>
      <c r="D77" s="118"/>
      <c r="E77" s="169"/>
      <c r="F77" s="109"/>
      <c r="G77" s="46"/>
      <c r="H77" s="266"/>
      <c r="I77" s="270"/>
    </row>
    <row r="78" spans="1:9" ht="18.75">
      <c r="A78" s="82"/>
      <c r="B78" s="115"/>
      <c r="C78" s="183"/>
      <c r="D78" s="118"/>
      <c r="E78" s="170"/>
      <c r="F78" s="109"/>
      <c r="G78" s="46"/>
      <c r="H78" s="266"/>
      <c r="I78" s="270"/>
    </row>
    <row r="79" spans="1:9" ht="18.75">
      <c r="A79" s="99"/>
      <c r="B79" s="17"/>
      <c r="C79" s="16"/>
      <c r="D79" s="18"/>
      <c r="E79" s="18"/>
      <c r="F79" s="171"/>
      <c r="G79" s="46"/>
      <c r="H79" s="266"/>
      <c r="I79" s="270"/>
    </row>
    <row r="80" spans="1:9" ht="18.75">
      <c r="A80" s="86"/>
      <c r="B80" s="172"/>
      <c r="C80" s="16"/>
      <c r="D80" s="18"/>
      <c r="E80" s="173"/>
      <c r="F80" s="171"/>
      <c r="G80" s="46"/>
      <c r="H80" s="266"/>
      <c r="I80" s="270"/>
    </row>
    <row r="81" spans="1:9" ht="18.75">
      <c r="A81" s="1"/>
      <c r="B81" s="14"/>
      <c r="C81" s="116"/>
      <c r="D81" s="119"/>
      <c r="E81" s="10"/>
      <c r="F81" s="109"/>
      <c r="G81" s="46"/>
      <c r="H81" s="266"/>
      <c r="I81" s="270"/>
    </row>
    <row r="82" spans="1:9" ht="18.75">
      <c r="A82" s="1"/>
      <c r="B82" s="5"/>
      <c r="C82" s="116"/>
      <c r="D82" s="119"/>
      <c r="E82" s="10"/>
      <c r="F82" s="109"/>
      <c r="G82" s="46"/>
      <c r="H82" s="266"/>
      <c r="I82" s="270"/>
    </row>
    <row r="83" spans="1:9" ht="18.75">
      <c r="A83" s="1"/>
      <c r="B83" s="5"/>
      <c r="C83" s="116"/>
      <c r="D83" s="119"/>
      <c r="E83" s="10"/>
      <c r="F83" s="2"/>
      <c r="G83" s="46"/>
      <c r="H83" s="266"/>
      <c r="I83" s="270"/>
    </row>
    <row r="84" spans="1:9" ht="18.75">
      <c r="A84" s="82"/>
      <c r="B84" s="162"/>
      <c r="C84" s="199"/>
      <c r="D84" s="164"/>
      <c r="E84" s="164"/>
      <c r="F84" s="171"/>
      <c r="G84" s="46"/>
      <c r="H84" s="266"/>
      <c r="I84" s="270"/>
    </row>
    <row r="85" spans="1:9" ht="18.75">
      <c r="A85" s="82"/>
      <c r="B85" s="109"/>
      <c r="C85" s="198"/>
      <c r="D85" s="117"/>
      <c r="E85" s="117"/>
      <c r="F85" s="109"/>
      <c r="G85" s="46"/>
      <c r="H85" s="266"/>
      <c r="I85" s="270"/>
    </row>
    <row r="86" spans="1:9" ht="18.75">
      <c r="A86" s="82"/>
      <c r="B86" s="111"/>
      <c r="C86" s="199"/>
      <c r="D86" s="117"/>
      <c r="E86" s="23"/>
      <c r="F86" s="109"/>
      <c r="G86" s="46"/>
      <c r="H86" s="266"/>
      <c r="I86" s="270"/>
    </row>
    <row r="87" spans="1:9" ht="18.75">
      <c r="A87" s="178"/>
      <c r="B87" s="179"/>
      <c r="C87" s="198"/>
      <c r="D87" s="180"/>
      <c r="E87" s="180"/>
      <c r="F87" s="181"/>
      <c r="G87" s="46"/>
      <c r="H87" s="266"/>
      <c r="I87" s="270"/>
    </row>
    <row r="88" spans="8:9" ht="18.75">
      <c r="H88" s="265"/>
      <c r="I88" s="273"/>
    </row>
    <row r="89" ht="15">
      <c r="H89" s="49"/>
    </row>
    <row r="90" ht="15">
      <c r="H90" s="49"/>
    </row>
    <row r="91" ht="15">
      <c r="H91" s="49"/>
    </row>
  </sheetData>
  <sheetProtection formatCells="0"/>
  <mergeCells count="11">
    <mergeCell ref="C7:C8"/>
    <mergeCell ref="D7:E7"/>
    <mergeCell ref="F7:F8"/>
    <mergeCell ref="G7:G8"/>
    <mergeCell ref="I7:I8"/>
    <mergeCell ref="H7:H8"/>
    <mergeCell ref="A3:G3"/>
    <mergeCell ref="A4:G4"/>
    <mergeCell ref="A5:G5"/>
    <mergeCell ref="A7:A8"/>
    <mergeCell ref="B7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1"/>
  <headerFooter>
    <oddFooter>&amp;CСтраница &amp;P</oddFooter>
  </headerFooter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="70" zoomScaleSheetLayoutView="70" zoomScalePageLayoutView="0" workbookViewId="0" topLeftCell="A49">
      <selection activeCell="I4" sqref="I1:I16384"/>
    </sheetView>
  </sheetViews>
  <sheetFormatPr defaultColWidth="9.140625" defaultRowHeight="15"/>
  <cols>
    <col min="1" max="1" width="22.8515625" style="49" customWidth="1"/>
    <col min="2" max="2" width="18.140625" style="49" customWidth="1"/>
    <col min="3" max="3" width="12.00390625" style="49" customWidth="1"/>
    <col min="4" max="5" width="9.140625" style="49" customWidth="1"/>
    <col min="6" max="6" width="49.8515625" style="49" customWidth="1"/>
    <col min="7" max="7" width="21.00390625" style="49" customWidth="1"/>
    <col min="8" max="8" width="19.7109375" style="47" customWidth="1"/>
    <col min="9" max="9" width="18.140625" style="49" hidden="1" customWidth="1"/>
    <col min="10" max="16384" width="9.140625" style="49" customWidth="1"/>
  </cols>
  <sheetData>
    <row r="1" ht="15">
      <c r="G1" s="50" t="s">
        <v>9</v>
      </c>
    </row>
    <row r="3" spans="1:7" ht="15.75" customHeight="1">
      <c r="A3" s="308" t="s">
        <v>10</v>
      </c>
      <c r="B3" s="308"/>
      <c r="C3" s="308"/>
      <c r="D3" s="308"/>
      <c r="E3" s="308"/>
      <c r="F3" s="308"/>
      <c r="G3" s="308"/>
    </row>
    <row r="4" spans="1:7" ht="15.75" customHeight="1">
      <c r="A4" s="308" t="s">
        <v>11</v>
      </c>
      <c r="B4" s="308"/>
      <c r="C4" s="308"/>
      <c r="D4" s="308"/>
      <c r="E4" s="308"/>
      <c r="F4" s="308"/>
      <c r="G4" s="308"/>
    </row>
    <row r="5" spans="1:7" ht="15.75" customHeight="1">
      <c r="A5" s="308" t="s">
        <v>85</v>
      </c>
      <c r="B5" s="308"/>
      <c r="C5" s="308"/>
      <c r="D5" s="308"/>
      <c r="E5" s="308"/>
      <c r="F5" s="308"/>
      <c r="G5" s="308"/>
    </row>
    <row r="6" spans="1:7" ht="15.75">
      <c r="A6" s="43"/>
      <c r="B6" s="43"/>
      <c r="C6" s="43"/>
      <c r="D6" s="43"/>
      <c r="E6" s="43"/>
      <c r="F6" s="43"/>
      <c r="G6" s="43"/>
    </row>
    <row r="7" spans="1:9" ht="47.25" customHeight="1">
      <c r="A7" s="313" t="s">
        <v>1</v>
      </c>
      <c r="B7" s="313" t="s">
        <v>2</v>
      </c>
      <c r="C7" s="313" t="s">
        <v>3</v>
      </c>
      <c r="D7" s="309" t="s">
        <v>6</v>
      </c>
      <c r="E7" s="310"/>
      <c r="F7" s="313" t="s">
        <v>7</v>
      </c>
      <c r="G7" s="313" t="s">
        <v>8</v>
      </c>
      <c r="H7" s="317" t="s">
        <v>29</v>
      </c>
      <c r="I7" s="315" t="s">
        <v>50</v>
      </c>
    </row>
    <row r="8" spans="1:9" ht="33.75" customHeight="1" thickBot="1">
      <c r="A8" s="314"/>
      <c r="B8" s="314"/>
      <c r="C8" s="314"/>
      <c r="D8" s="45" t="s">
        <v>4</v>
      </c>
      <c r="E8" s="45" t="s">
        <v>5</v>
      </c>
      <c r="F8" s="314"/>
      <c r="G8" s="314"/>
      <c r="H8" s="318"/>
      <c r="I8" s="316"/>
    </row>
    <row r="9" spans="1:9" ht="18.75">
      <c r="A9" s="251"/>
      <c r="B9" s="202"/>
      <c r="C9" s="203"/>
      <c r="D9" s="202"/>
      <c r="E9" s="204"/>
      <c r="F9" s="202"/>
      <c r="G9" s="46"/>
      <c r="H9" s="264"/>
      <c r="I9" s="269"/>
    </row>
    <row r="10" spans="1:9" ht="18.75">
      <c r="A10" s="140"/>
      <c r="B10" s="238"/>
      <c r="C10" s="192"/>
      <c r="D10" s="23"/>
      <c r="E10" s="23"/>
      <c r="F10" s="23"/>
      <c r="G10" s="51"/>
      <c r="H10" s="266"/>
      <c r="I10" s="270"/>
    </row>
    <row r="11" spans="1:9" ht="18.75">
      <c r="A11" s="186"/>
      <c r="B11" s="187"/>
      <c r="C11" s="84"/>
      <c r="D11" s="23"/>
      <c r="E11" s="117"/>
      <c r="F11" s="23"/>
      <c r="G11" s="46"/>
      <c r="H11" s="266"/>
      <c r="I11" s="270"/>
    </row>
    <row r="12" spans="1:9" ht="18.75">
      <c r="A12" s="25"/>
      <c r="B12" s="21"/>
      <c r="C12" s="188"/>
      <c r="D12" s="23"/>
      <c r="E12" s="23"/>
      <c r="F12" s="23"/>
      <c r="G12" s="51"/>
      <c r="H12" s="266"/>
      <c r="I12" s="270"/>
    </row>
    <row r="13" spans="1:9" ht="18.75">
      <c r="A13" s="20"/>
      <c r="B13" s="21"/>
      <c r="C13" s="82"/>
      <c r="D13" s="205"/>
      <c r="E13" s="205"/>
      <c r="F13" s="206"/>
      <c r="G13" s="46"/>
      <c r="H13" s="266"/>
      <c r="I13" s="270"/>
    </row>
    <row r="14" spans="1:9" ht="18.75">
      <c r="A14" s="25"/>
      <c r="B14" s="22"/>
      <c r="C14" s="90"/>
      <c r="D14" s="27"/>
      <c r="E14" s="27"/>
      <c r="F14" s="23"/>
      <c r="G14" s="46"/>
      <c r="H14" s="266"/>
      <c r="I14" s="270"/>
    </row>
    <row r="15" spans="1:9" ht="18.75">
      <c r="A15" s="207"/>
      <c r="B15" s="249"/>
      <c r="C15" s="192"/>
      <c r="D15" s="250"/>
      <c r="E15" s="250"/>
      <c r="F15" s="248"/>
      <c r="G15" s="46"/>
      <c r="H15" s="266"/>
      <c r="I15" s="270"/>
    </row>
    <row r="16" spans="1:9" ht="18.75">
      <c r="A16" s="82"/>
      <c r="B16" s="162"/>
      <c r="C16" s="163"/>
      <c r="D16" s="164"/>
      <c r="E16" s="164"/>
      <c r="F16" s="165"/>
      <c r="G16" s="46"/>
      <c r="H16" s="266"/>
      <c r="I16" s="270"/>
    </row>
    <row r="17" spans="1:9" ht="18.75">
      <c r="A17" s="190"/>
      <c r="B17" s="191"/>
      <c r="C17" s="192"/>
      <c r="D17" s="193"/>
      <c r="E17" s="193"/>
      <c r="F17" s="248"/>
      <c r="G17" s="46"/>
      <c r="H17" s="266"/>
      <c r="I17" s="270"/>
    </row>
    <row r="18" spans="1:9" ht="18.75">
      <c r="A18" s="86"/>
      <c r="B18" s="72"/>
      <c r="C18" s="92"/>
      <c r="D18" s="41"/>
      <c r="E18" s="41"/>
      <c r="F18" s="73"/>
      <c r="G18" s="46"/>
      <c r="H18" s="266"/>
      <c r="I18" s="270"/>
    </row>
    <row r="19" spans="1:9" ht="18.75">
      <c r="A19" s="20"/>
      <c r="B19" s="21"/>
      <c r="C19" s="82"/>
      <c r="D19" s="205"/>
      <c r="E19" s="205"/>
      <c r="F19" s="206"/>
      <c r="G19" s="46"/>
      <c r="H19" s="266"/>
      <c r="I19" s="270"/>
    </row>
    <row r="20" spans="1:9" ht="18.75">
      <c r="A20" s="20"/>
      <c r="B20" s="22"/>
      <c r="C20" s="82"/>
      <c r="D20" s="205"/>
      <c r="E20" s="208"/>
      <c r="F20" s="13"/>
      <c r="G20" s="46"/>
      <c r="H20" s="266"/>
      <c r="I20" s="270"/>
    </row>
    <row r="21" spans="1:9" ht="18.75">
      <c r="A21" s="25"/>
      <c r="B21" s="26"/>
      <c r="C21" s="90"/>
      <c r="D21" s="27"/>
      <c r="E21" s="110"/>
      <c r="F21" s="209"/>
      <c r="G21" s="51"/>
      <c r="H21" s="266"/>
      <c r="I21" s="270"/>
    </row>
    <row r="22" spans="1:9" ht="18.75">
      <c r="A22" s="26"/>
      <c r="B22" s="111"/>
      <c r="C22" s="90"/>
      <c r="D22" s="78"/>
      <c r="E22" s="112"/>
      <c r="F22" s="209"/>
      <c r="G22" s="51"/>
      <c r="H22" s="266"/>
      <c r="I22" s="270"/>
    </row>
    <row r="23" spans="1:9" ht="18.75">
      <c r="A23" s="26"/>
      <c r="B23" s="21"/>
      <c r="C23" s="90"/>
      <c r="D23" s="27"/>
      <c r="E23" s="27"/>
      <c r="F23" s="210"/>
      <c r="G23" s="51"/>
      <c r="H23" s="266"/>
      <c r="I23" s="270"/>
    </row>
    <row r="24" spans="1:9" ht="18.75">
      <c r="A24" s="26"/>
      <c r="B24" s="21"/>
      <c r="C24" s="90"/>
      <c r="D24" s="27"/>
      <c r="E24" s="170"/>
      <c r="F24" s="155"/>
      <c r="G24" s="51"/>
      <c r="H24" s="266"/>
      <c r="I24" s="270"/>
    </row>
    <row r="25" spans="1:9" ht="18.75">
      <c r="A25" s="226"/>
      <c r="B25" s="238"/>
      <c r="C25" s="192"/>
      <c r="D25" s="193"/>
      <c r="E25" s="246"/>
      <c r="F25" s="247"/>
      <c r="G25" s="51"/>
      <c r="H25" s="266"/>
      <c r="I25" s="270"/>
    </row>
    <row r="26" spans="1:9" ht="18.75">
      <c r="A26" s="245"/>
      <c r="B26" s="72"/>
      <c r="C26" s="142"/>
      <c r="D26" s="141"/>
      <c r="E26" s="141"/>
      <c r="F26" s="242"/>
      <c r="G26" s="46"/>
      <c r="H26" s="266"/>
      <c r="I26" s="270"/>
    </row>
    <row r="27" spans="1:9" ht="18.75">
      <c r="A27" s="86"/>
      <c r="B27" s="79"/>
      <c r="C27" s="84"/>
      <c r="D27" s="41"/>
      <c r="E27" s="229"/>
      <c r="F27" s="73"/>
      <c r="G27" s="46"/>
      <c r="H27" s="266"/>
      <c r="I27" s="270"/>
    </row>
    <row r="28" spans="1:9" ht="18.75">
      <c r="A28" s="211"/>
      <c r="B28" s="212"/>
      <c r="C28" s="142"/>
      <c r="D28" s="243"/>
      <c r="E28" s="243"/>
      <c r="F28" s="244"/>
      <c r="G28" s="51"/>
      <c r="H28" s="266"/>
      <c r="I28" s="270"/>
    </row>
    <row r="29" spans="1:9" ht="18.75">
      <c r="A29" s="82"/>
      <c r="B29" s="111"/>
      <c r="C29" s="142"/>
      <c r="D29" s="143"/>
      <c r="E29" s="143"/>
      <c r="F29" s="242"/>
      <c r="G29" s="46"/>
      <c r="H29" s="266"/>
      <c r="I29" s="270"/>
    </row>
    <row r="30" spans="1:9" ht="18.75">
      <c r="A30" s="82"/>
      <c r="B30" s="162"/>
      <c r="C30" s="163"/>
      <c r="D30" s="164"/>
      <c r="E30" s="164"/>
      <c r="F30" s="165"/>
      <c r="G30" s="51"/>
      <c r="H30" s="266"/>
      <c r="I30" s="270"/>
    </row>
    <row r="31" spans="1:9" ht="18.75">
      <c r="A31" s="99"/>
      <c r="B31" s="158"/>
      <c r="C31" s="159"/>
      <c r="D31" s="160"/>
      <c r="E31" s="160"/>
      <c r="F31" s="161"/>
      <c r="G31" s="46"/>
      <c r="H31" s="266"/>
      <c r="I31" s="270"/>
    </row>
    <row r="32" spans="1:9" ht="18.75">
      <c r="A32" s="86"/>
      <c r="B32" s="162"/>
      <c r="C32" s="159"/>
      <c r="D32" s="160"/>
      <c r="E32" s="164"/>
      <c r="F32" s="187"/>
      <c r="G32" s="46"/>
      <c r="H32" s="266"/>
      <c r="I32" s="270"/>
    </row>
    <row r="33" spans="1:9" ht="18.75">
      <c r="A33" s="213"/>
      <c r="B33" s="162"/>
      <c r="C33" s="159"/>
      <c r="D33" s="214"/>
      <c r="E33" s="41"/>
      <c r="F33" s="161"/>
      <c r="G33" s="46"/>
      <c r="H33" s="266"/>
      <c r="I33" s="270"/>
    </row>
    <row r="34" spans="1:9" ht="18.75">
      <c r="A34" s="20"/>
      <c r="B34" s="21"/>
      <c r="C34" s="82"/>
      <c r="D34" s="205"/>
      <c r="E34" s="205"/>
      <c r="F34" s="215"/>
      <c r="G34" s="51"/>
      <c r="H34" s="266"/>
      <c r="I34" s="270"/>
    </row>
    <row r="35" spans="1:9" ht="18.75">
      <c r="A35" s="237"/>
      <c r="B35" s="238"/>
      <c r="C35" s="178"/>
      <c r="D35" s="239"/>
      <c r="E35" s="240"/>
      <c r="F35" s="216"/>
      <c r="G35" s="51"/>
      <c r="H35" s="266"/>
      <c r="I35" s="270"/>
    </row>
    <row r="36" spans="1:9" ht="18.75">
      <c r="A36" s="186"/>
      <c r="B36" s="225"/>
      <c r="C36" s="188"/>
      <c r="D36" s="187"/>
      <c r="E36" s="189"/>
      <c r="F36" s="74"/>
      <c r="G36" s="46"/>
      <c r="H36" s="266"/>
      <c r="I36" s="270"/>
    </row>
    <row r="37" spans="1:9" ht="18.75">
      <c r="A37" s="99"/>
      <c r="B37" s="158"/>
      <c r="C37" s="159"/>
      <c r="D37" s="160"/>
      <c r="E37" s="160"/>
      <c r="F37" s="187"/>
      <c r="G37" s="46"/>
      <c r="H37" s="266"/>
      <c r="I37" s="270"/>
    </row>
    <row r="38" spans="1:9" ht="18.75">
      <c r="A38" s="25"/>
      <c r="B38" s="21"/>
      <c r="C38" s="90"/>
      <c r="D38" s="27"/>
      <c r="E38" s="27"/>
      <c r="F38" s="23"/>
      <c r="G38" s="46"/>
      <c r="H38" s="266"/>
      <c r="I38" s="270"/>
    </row>
    <row r="39" spans="1:9" ht="18.75">
      <c r="A39" s="25"/>
      <c r="B39" s="26"/>
      <c r="C39" s="90"/>
      <c r="D39" s="27"/>
      <c r="E39" s="110"/>
      <c r="F39" s="209"/>
      <c r="G39" s="51"/>
      <c r="H39" s="266"/>
      <c r="I39" s="270"/>
    </row>
    <row r="40" spans="1:9" ht="18.75">
      <c r="A40" s="25"/>
      <c r="B40" s="235"/>
      <c r="C40" s="192"/>
      <c r="D40" s="193"/>
      <c r="E40" s="236"/>
      <c r="F40" s="209"/>
      <c r="G40" s="51"/>
      <c r="H40" s="266"/>
      <c r="I40" s="270"/>
    </row>
    <row r="41" spans="1:9" ht="18.75">
      <c r="A41" s="82"/>
      <c r="B41" s="162"/>
      <c r="C41" s="163"/>
      <c r="D41" s="164"/>
      <c r="E41" s="164"/>
      <c r="F41" s="23"/>
      <c r="G41" s="46"/>
      <c r="H41" s="266"/>
      <c r="I41" s="270"/>
    </row>
    <row r="42" spans="1:9" ht="18.75">
      <c r="A42" s="99"/>
      <c r="B42" s="158"/>
      <c r="C42" s="159"/>
      <c r="D42" s="160"/>
      <c r="E42" s="160"/>
      <c r="F42" s="161"/>
      <c r="G42" s="51"/>
      <c r="H42" s="266"/>
      <c r="I42" s="270"/>
    </row>
    <row r="43" spans="1:9" ht="18.75">
      <c r="A43" s="25"/>
      <c r="B43" s="21"/>
      <c r="C43" s="90"/>
      <c r="D43" s="27"/>
      <c r="E43" s="27"/>
      <c r="F43" s="187"/>
      <c r="G43" s="46"/>
      <c r="H43" s="266"/>
      <c r="I43" s="270"/>
    </row>
    <row r="44" spans="1:9" ht="18.75">
      <c r="A44" s="25"/>
      <c r="B44" s="22"/>
      <c r="C44" s="90"/>
      <c r="D44" s="27"/>
      <c r="E44" s="27"/>
      <c r="F44" s="23"/>
      <c r="G44" s="46"/>
      <c r="H44" s="266"/>
      <c r="I44" s="270"/>
    </row>
    <row r="45" spans="1:9" ht="18.75">
      <c r="A45" s="190"/>
      <c r="B45" s="226"/>
      <c r="C45" s="192"/>
      <c r="D45" s="193"/>
      <c r="E45" s="227"/>
      <c r="F45" s="228"/>
      <c r="G45" s="46"/>
      <c r="H45" s="266"/>
      <c r="I45" s="270"/>
    </row>
    <row r="46" spans="1:9" ht="18.75">
      <c r="A46" s="186"/>
      <c r="B46" s="225"/>
      <c r="C46" s="188"/>
      <c r="D46" s="187"/>
      <c r="E46" s="189"/>
      <c r="F46" s="187"/>
      <c r="G46" s="46"/>
      <c r="H46" s="266"/>
      <c r="I46" s="270"/>
    </row>
    <row r="47" spans="1:9" ht="18.75">
      <c r="A47" s="83"/>
      <c r="B47" s="83"/>
      <c r="C47" s="84"/>
      <c r="D47" s="68"/>
      <c r="E47" s="224"/>
      <c r="F47" s="13"/>
      <c r="G47" s="46"/>
      <c r="H47" s="266"/>
      <c r="I47" s="270"/>
    </row>
    <row r="48" spans="1:9" ht="18.75">
      <c r="A48" s="86"/>
      <c r="B48" s="72"/>
      <c r="C48" s="92"/>
      <c r="D48" s="41"/>
      <c r="E48" s="41"/>
      <c r="F48" s="23"/>
      <c r="G48" s="46"/>
      <c r="H48" s="266"/>
      <c r="I48" s="270"/>
    </row>
    <row r="49" spans="1:9" ht="18.75">
      <c r="A49" s="99"/>
      <c r="B49" s="158"/>
      <c r="C49" s="159"/>
      <c r="D49" s="160"/>
      <c r="E49" s="160"/>
      <c r="F49" s="23"/>
      <c r="G49" s="46"/>
      <c r="H49" s="266"/>
      <c r="I49" s="270"/>
    </row>
    <row r="50" spans="1:9" ht="18.75">
      <c r="A50" s="221"/>
      <c r="B50" s="157"/>
      <c r="C50" s="222"/>
      <c r="D50" s="223"/>
      <c r="E50" s="223"/>
      <c r="F50" s="13"/>
      <c r="G50" s="46"/>
      <c r="H50" s="266"/>
      <c r="I50" s="270"/>
    </row>
    <row r="51" spans="1:9" ht="18.75">
      <c r="A51" s="131"/>
      <c r="B51" s="81"/>
      <c r="C51" s="148"/>
      <c r="D51" s="149"/>
      <c r="E51" s="149"/>
      <c r="F51" s="217"/>
      <c r="G51" s="46"/>
      <c r="H51" s="266"/>
      <c r="I51" s="270"/>
    </row>
    <row r="52" spans="1:9" ht="18.75">
      <c r="A52" s="25"/>
      <c r="B52" s="21"/>
      <c r="C52" s="90"/>
      <c r="D52" s="27"/>
      <c r="E52" s="27"/>
      <c r="F52" s="217"/>
      <c r="G52" s="46"/>
      <c r="H52" s="266"/>
      <c r="I52" s="270"/>
    </row>
    <row r="53" spans="1:9" ht="18.75">
      <c r="A53" s="99"/>
      <c r="B53" s="158"/>
      <c r="C53" s="159"/>
      <c r="D53" s="160"/>
      <c r="E53" s="160"/>
      <c r="F53" s="161"/>
      <c r="G53" s="46"/>
      <c r="H53" s="266"/>
      <c r="I53" s="270"/>
    </row>
    <row r="54" spans="1:9" ht="18.75">
      <c r="A54" s="209"/>
      <c r="B54" s="209"/>
      <c r="C54" s="218"/>
      <c r="D54" s="219"/>
      <c r="E54" s="219"/>
      <c r="F54" s="209"/>
      <c r="G54" s="46"/>
      <c r="H54" s="266"/>
      <c r="I54" s="270"/>
    </row>
    <row r="55" spans="1:9" ht="18.75">
      <c r="A55" s="99"/>
      <c r="B55" s="162"/>
      <c r="C55" s="159"/>
      <c r="D55" s="160"/>
      <c r="E55" s="160"/>
      <c r="F55" s="209"/>
      <c r="G55" s="46"/>
      <c r="H55" s="266"/>
      <c r="I55" s="270"/>
    </row>
    <row r="56" spans="1:9" ht="18.75">
      <c r="A56" s="20"/>
      <c r="B56" s="21"/>
      <c r="C56" s="82"/>
      <c r="D56" s="205"/>
      <c r="E56" s="205"/>
      <c r="F56" s="206"/>
      <c r="G56" s="46"/>
      <c r="H56" s="266"/>
      <c r="I56" s="270"/>
    </row>
    <row r="57" spans="1:9" ht="18.75">
      <c r="A57" s="20"/>
      <c r="B57" s="21"/>
      <c r="C57" s="82"/>
      <c r="D57" s="205"/>
      <c r="E57" s="205"/>
      <c r="F57" s="206"/>
      <c r="G57" s="46"/>
      <c r="H57" s="266"/>
      <c r="I57" s="270"/>
    </row>
    <row r="58" spans="1:9" ht="18.75">
      <c r="A58" s="209"/>
      <c r="B58" s="209"/>
      <c r="C58" s="220"/>
      <c r="D58" s="219"/>
      <c r="E58" s="219"/>
      <c r="F58" s="209"/>
      <c r="G58" s="46"/>
      <c r="H58" s="266"/>
      <c r="I58" s="270"/>
    </row>
    <row r="59" spans="1:9" ht="18.75">
      <c r="A59" s="75"/>
      <c r="B59" s="230"/>
      <c r="C59" s="84"/>
      <c r="D59" s="68"/>
      <c r="E59" s="68"/>
      <c r="F59" s="231"/>
      <c r="G59" s="51"/>
      <c r="H59" s="266"/>
      <c r="I59" s="270"/>
    </row>
    <row r="60" spans="1:9" ht="18.75">
      <c r="A60" s="75"/>
      <c r="B60" s="230"/>
      <c r="C60" s="84"/>
      <c r="D60" s="68"/>
      <c r="E60" s="184"/>
      <c r="F60" s="231"/>
      <c r="G60" s="46"/>
      <c r="H60" s="266"/>
      <c r="I60" s="270"/>
    </row>
    <row r="61" spans="1:9" ht="18.75">
      <c r="A61" s="86"/>
      <c r="B61" s="229"/>
      <c r="C61" s="92"/>
      <c r="D61" s="41"/>
      <c r="E61" s="41"/>
      <c r="F61" s="73"/>
      <c r="G61" s="46"/>
      <c r="H61" s="266"/>
      <c r="I61" s="270"/>
    </row>
    <row r="62" spans="1:9" ht="18.75">
      <c r="A62" s="99"/>
      <c r="B62" s="158"/>
      <c r="C62" s="159"/>
      <c r="D62" s="160"/>
      <c r="E62" s="160"/>
      <c r="F62" s="209"/>
      <c r="G62" s="46"/>
      <c r="H62" s="266"/>
      <c r="I62" s="270"/>
    </row>
    <row r="63" spans="1:9" ht="18.75">
      <c r="A63" s="99"/>
      <c r="B63" s="162"/>
      <c r="C63" s="159"/>
      <c r="D63" s="160"/>
      <c r="E63" s="160"/>
      <c r="F63" s="161"/>
      <c r="G63" s="46"/>
      <c r="H63" s="266"/>
      <c r="I63" s="270"/>
    </row>
    <row r="64" spans="1:9" ht="18.75">
      <c r="A64" s="209"/>
      <c r="B64" s="209"/>
      <c r="C64" s="220"/>
      <c r="D64" s="219"/>
      <c r="E64" s="219"/>
      <c r="F64" s="209"/>
      <c r="G64" s="46"/>
      <c r="H64" s="266"/>
      <c r="I64" s="270"/>
    </row>
    <row r="65" spans="1:9" ht="18.75">
      <c r="A65" s="209"/>
      <c r="B65" s="209"/>
      <c r="C65" s="220"/>
      <c r="D65" s="219"/>
      <c r="E65" s="219"/>
      <c r="F65" s="209"/>
      <c r="G65" s="46"/>
      <c r="H65" s="266"/>
      <c r="I65" s="270"/>
    </row>
    <row r="66" spans="1:9" ht="18.75">
      <c r="A66" s="83"/>
      <c r="B66" s="232"/>
      <c r="C66" s="84"/>
      <c r="D66" s="233"/>
      <c r="E66" s="234"/>
      <c r="F66" s="13"/>
      <c r="G66" s="46"/>
      <c r="H66" s="266"/>
      <c r="I66" s="270"/>
    </row>
    <row r="67" spans="1:9" ht="18.75">
      <c r="A67" s="186"/>
      <c r="B67" s="225"/>
      <c r="C67" s="188"/>
      <c r="D67" s="187"/>
      <c r="E67" s="189"/>
      <c r="F67" s="187"/>
      <c r="G67" s="46"/>
      <c r="H67" s="266"/>
      <c r="I67" s="270"/>
    </row>
    <row r="68" spans="1:9" ht="18.75">
      <c r="A68" s="83"/>
      <c r="B68" s="184"/>
      <c r="C68" s="84"/>
      <c r="D68" s="68"/>
      <c r="E68" s="85"/>
      <c r="F68" s="209"/>
      <c r="G68" s="46"/>
      <c r="H68" s="266"/>
      <c r="I68" s="270"/>
    </row>
    <row r="69" spans="1:9" ht="18.75">
      <c r="A69" s="4"/>
      <c r="B69" s="3"/>
      <c r="C69" s="14"/>
      <c r="D69" s="36"/>
      <c r="E69" s="36"/>
      <c r="F69" s="34"/>
      <c r="G69" s="51"/>
      <c r="H69" s="265"/>
      <c r="I69" s="273"/>
    </row>
    <row r="70" spans="1:7" ht="15.75">
      <c r="A70" s="1"/>
      <c r="B70" s="2"/>
      <c r="C70" s="1"/>
      <c r="D70" s="2"/>
      <c r="E70" s="2"/>
      <c r="F70" s="30"/>
      <c r="G70" s="51"/>
    </row>
    <row r="71" spans="1:7" ht="15.75">
      <c r="A71" s="6"/>
      <c r="B71" s="7"/>
      <c r="C71" s="6"/>
      <c r="D71" s="8"/>
      <c r="E71" s="8"/>
      <c r="F71" s="32"/>
      <c r="G71" s="51"/>
    </row>
    <row r="72" spans="1:7" ht="15.75">
      <c r="A72" s="1"/>
      <c r="B72" s="2"/>
      <c r="C72" s="14"/>
      <c r="D72" s="2"/>
      <c r="E72" s="2"/>
      <c r="F72" s="35"/>
      <c r="G72" s="51"/>
    </row>
    <row r="73" spans="1:7" ht="15.75">
      <c r="A73" s="4"/>
      <c r="B73" s="3"/>
      <c r="C73" s="14"/>
      <c r="D73" s="36"/>
      <c r="E73" s="36"/>
      <c r="F73" s="34"/>
      <c r="G73" s="51"/>
    </row>
    <row r="74" spans="1:7" ht="15.75">
      <c r="A74" s="1"/>
      <c r="B74" s="14"/>
      <c r="C74" s="1"/>
      <c r="D74" s="10"/>
      <c r="E74" s="10"/>
      <c r="F74" s="30"/>
      <c r="G74" s="51"/>
    </row>
    <row r="75" spans="1:7" ht="15.75">
      <c r="A75" s="1"/>
      <c r="B75" s="9"/>
      <c r="C75" s="1"/>
      <c r="D75" s="10"/>
      <c r="E75" s="10"/>
      <c r="F75" s="31"/>
      <c r="G75" s="51"/>
    </row>
    <row r="76" spans="1:7" ht="15.75">
      <c r="A76" s="9"/>
      <c r="B76" s="11"/>
      <c r="C76" s="1"/>
      <c r="D76" s="12"/>
      <c r="E76" s="12"/>
      <c r="F76" s="33"/>
      <c r="G76" s="51"/>
    </row>
    <row r="77" spans="1:7" ht="15.75">
      <c r="A77" s="14"/>
      <c r="B77" s="15"/>
      <c r="C77" s="1"/>
      <c r="D77" s="2"/>
      <c r="E77" s="2"/>
      <c r="F77" s="42"/>
      <c r="G77" s="51"/>
    </row>
    <row r="78" spans="1:7" ht="15.75">
      <c r="A78" s="1"/>
      <c r="B78" s="2"/>
      <c r="C78" s="14"/>
      <c r="D78" s="2"/>
      <c r="E78" s="2"/>
      <c r="F78" s="30"/>
      <c r="G78" s="51"/>
    </row>
    <row r="79" spans="1:7" ht="15.75">
      <c r="A79" s="1"/>
      <c r="B79" s="9"/>
      <c r="C79" s="1"/>
      <c r="D79" s="10"/>
      <c r="E79" s="10"/>
      <c r="F79" s="30"/>
      <c r="G79" s="51"/>
    </row>
    <row r="80" spans="1:7" ht="15.75">
      <c r="A80" s="14"/>
      <c r="B80" s="15"/>
      <c r="C80" s="1"/>
      <c r="D80" s="2"/>
      <c r="E80" s="2"/>
      <c r="F80" s="42"/>
      <c r="G80" s="51"/>
    </row>
    <row r="81" spans="1:7" ht="15.75">
      <c r="A81" s="14"/>
      <c r="B81" s="15"/>
      <c r="C81" s="1"/>
      <c r="D81" s="2"/>
      <c r="E81" s="2"/>
      <c r="F81" s="42"/>
      <c r="G81" s="51"/>
    </row>
    <row r="82" spans="1:7" ht="15.75">
      <c r="A82" s="1"/>
      <c r="B82" s="2"/>
      <c r="C82" s="1"/>
      <c r="D82" s="2"/>
      <c r="E82" s="2"/>
      <c r="F82" s="30"/>
      <c r="G82" s="51"/>
    </row>
    <row r="83" spans="1:7" ht="15.75">
      <c r="A83" s="1"/>
      <c r="B83" s="14"/>
      <c r="C83" s="1"/>
      <c r="D83" s="10"/>
      <c r="E83" s="10"/>
      <c r="F83" s="30"/>
      <c r="G83" s="51"/>
    </row>
    <row r="84" spans="1:7" ht="15.75">
      <c r="A84" s="1"/>
      <c r="B84" s="2"/>
      <c r="C84" s="1"/>
      <c r="D84" s="2"/>
      <c r="E84" s="2"/>
      <c r="F84" s="30"/>
      <c r="G84" s="51"/>
    </row>
    <row r="85" spans="1:7" ht="15.75">
      <c r="A85" s="1"/>
      <c r="B85" s="14"/>
      <c r="C85" s="1"/>
      <c r="D85" s="10"/>
      <c r="E85" s="10"/>
      <c r="F85" s="30"/>
      <c r="G85" s="51"/>
    </row>
    <row r="86" spans="1:7" ht="15.75">
      <c r="A86" s="1"/>
      <c r="B86" s="9"/>
      <c r="C86" s="1"/>
      <c r="D86" s="10"/>
      <c r="E86" s="10"/>
      <c r="F86" s="31"/>
      <c r="G86" s="51"/>
    </row>
    <row r="87" spans="1:7" ht="15.75">
      <c r="A87" s="14"/>
      <c r="B87" s="15"/>
      <c r="C87" s="1"/>
      <c r="D87" s="2"/>
      <c r="E87" s="2"/>
      <c r="F87" s="42"/>
      <c r="G87" s="51"/>
    </row>
    <row r="88" spans="1:7" ht="15.75">
      <c r="A88" s="14"/>
      <c r="B88" s="15"/>
      <c r="C88" s="1"/>
      <c r="D88" s="2"/>
      <c r="E88" s="2"/>
      <c r="F88" s="42"/>
      <c r="G88" s="51"/>
    </row>
    <row r="89" spans="1:7" ht="15.75">
      <c r="A89" s="14"/>
      <c r="B89" s="3"/>
      <c r="C89" s="1"/>
      <c r="D89" s="2"/>
      <c r="E89" s="2"/>
      <c r="F89" s="42"/>
      <c r="G89" s="51"/>
    </row>
    <row r="90" spans="1:7" ht="15.75">
      <c r="A90" s="14"/>
      <c r="B90" s="5"/>
      <c r="C90" s="1"/>
      <c r="D90" s="2"/>
      <c r="E90" s="2"/>
      <c r="F90" s="42"/>
      <c r="G90" s="51"/>
    </row>
    <row r="91" spans="1:7" ht="15.75">
      <c r="A91" s="6"/>
      <c r="B91" s="7"/>
      <c r="C91" s="1"/>
      <c r="D91" s="8"/>
      <c r="E91" s="8"/>
      <c r="F91" s="30"/>
      <c r="G91" s="51"/>
    </row>
    <row r="92" spans="1:7" ht="15.75">
      <c r="A92" s="14"/>
      <c r="B92" s="11"/>
      <c r="C92" s="1"/>
      <c r="D92" s="2"/>
      <c r="E92" s="2"/>
      <c r="F92" s="32"/>
      <c r="G92" s="51"/>
    </row>
    <row r="93" spans="1:7" ht="15.75">
      <c r="A93" s="6"/>
      <c r="B93" s="7"/>
      <c r="C93" s="6"/>
      <c r="D93" s="8"/>
      <c r="E93" s="8"/>
      <c r="F93" s="32"/>
      <c r="G93" s="51"/>
    </row>
    <row r="94" spans="1:7" ht="15.75">
      <c r="A94" s="1"/>
      <c r="B94" s="2"/>
      <c r="C94" s="14"/>
      <c r="D94" s="2"/>
      <c r="E94" s="2"/>
      <c r="F94" s="35"/>
      <c r="G94" s="51"/>
    </row>
    <row r="95" spans="1:7" ht="15.75">
      <c r="A95" s="1"/>
      <c r="B95" s="2"/>
      <c r="C95" s="14"/>
      <c r="D95" s="2"/>
      <c r="E95" s="2"/>
      <c r="F95" s="35"/>
      <c r="G95" s="51"/>
    </row>
    <row r="96" spans="1:7" ht="15.75">
      <c r="A96" s="1"/>
      <c r="B96" s="19"/>
      <c r="C96" s="14"/>
      <c r="D96" s="2"/>
      <c r="E96" s="2"/>
      <c r="F96" s="35"/>
      <c r="G96" s="51"/>
    </row>
  </sheetData>
  <sheetProtection formatCells="0"/>
  <mergeCells count="11">
    <mergeCell ref="C7:C8"/>
    <mergeCell ref="D7:E7"/>
    <mergeCell ref="F7:F8"/>
    <mergeCell ref="G7:G8"/>
    <mergeCell ref="I7:I8"/>
    <mergeCell ref="H7:H8"/>
    <mergeCell ref="A3:G3"/>
    <mergeCell ref="A4:G4"/>
    <mergeCell ref="A5:G5"/>
    <mergeCell ref="A7:A8"/>
    <mergeCell ref="B7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  <rowBreaks count="1" manualBreakCount="1">
    <brk id="3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70" zoomScaleSheetLayoutView="70" zoomScalePageLayoutView="0" workbookViewId="0" topLeftCell="A1">
      <selection activeCell="K11" sqref="K11"/>
    </sheetView>
  </sheetViews>
  <sheetFormatPr defaultColWidth="9.140625" defaultRowHeight="15"/>
  <cols>
    <col min="1" max="1" width="22.8515625" style="49" customWidth="1"/>
    <col min="2" max="2" width="18.140625" style="49" customWidth="1"/>
    <col min="3" max="3" width="12.00390625" style="49" customWidth="1"/>
    <col min="4" max="5" width="9.140625" style="49" customWidth="1"/>
    <col min="6" max="6" width="49.8515625" style="49" customWidth="1"/>
    <col min="7" max="7" width="21.00390625" style="49" customWidth="1"/>
    <col min="8" max="8" width="20.140625" style="47" customWidth="1"/>
    <col min="9" max="9" width="18.00390625" style="49" hidden="1" customWidth="1"/>
    <col min="10" max="16384" width="9.140625" style="49" customWidth="1"/>
  </cols>
  <sheetData>
    <row r="1" ht="15">
      <c r="G1" s="50" t="s">
        <v>9</v>
      </c>
    </row>
    <row r="3" spans="1:7" ht="15.75" customHeight="1">
      <c r="A3" s="308" t="s">
        <v>10</v>
      </c>
      <c r="B3" s="308"/>
      <c r="C3" s="308"/>
      <c r="D3" s="308"/>
      <c r="E3" s="308"/>
      <c r="F3" s="308"/>
      <c r="G3" s="308"/>
    </row>
    <row r="4" spans="1:7" ht="15.75" customHeight="1">
      <c r="A4" s="308" t="s">
        <v>11</v>
      </c>
      <c r="B4" s="308"/>
      <c r="C4" s="308"/>
      <c r="D4" s="308"/>
      <c r="E4" s="308"/>
      <c r="F4" s="308"/>
      <c r="G4" s="308"/>
    </row>
    <row r="5" spans="1:7" ht="15.75" customHeight="1">
      <c r="A5" s="308" t="s">
        <v>86</v>
      </c>
      <c r="B5" s="308"/>
      <c r="C5" s="308"/>
      <c r="D5" s="308"/>
      <c r="E5" s="308"/>
      <c r="F5" s="308"/>
      <c r="G5" s="308"/>
    </row>
    <row r="6" spans="1:7" ht="15.75">
      <c r="A6" s="43"/>
      <c r="B6" s="43"/>
      <c r="C6" s="43"/>
      <c r="D6" s="43"/>
      <c r="E6" s="43"/>
      <c r="F6" s="43"/>
      <c r="G6" s="43"/>
    </row>
    <row r="7" spans="1:9" ht="47.25" customHeight="1">
      <c r="A7" s="313" t="s">
        <v>1</v>
      </c>
      <c r="B7" s="313" t="s">
        <v>2</v>
      </c>
      <c r="C7" s="313" t="s">
        <v>3</v>
      </c>
      <c r="D7" s="309" t="s">
        <v>6</v>
      </c>
      <c r="E7" s="310"/>
      <c r="F7" s="313" t="s">
        <v>7</v>
      </c>
      <c r="G7" s="313" t="s">
        <v>8</v>
      </c>
      <c r="H7" s="317" t="s">
        <v>29</v>
      </c>
      <c r="I7" s="315" t="s">
        <v>50</v>
      </c>
    </row>
    <row r="8" spans="1:9" ht="33.75" customHeight="1">
      <c r="A8" s="314"/>
      <c r="B8" s="314"/>
      <c r="C8" s="314"/>
      <c r="D8" s="45" t="s">
        <v>4</v>
      </c>
      <c r="E8" s="45" t="s">
        <v>5</v>
      </c>
      <c r="F8" s="314"/>
      <c r="G8" s="314"/>
      <c r="H8" s="318"/>
      <c r="I8" s="316"/>
    </row>
    <row r="9" spans="1:9" ht="18.75">
      <c r="A9" s="1"/>
      <c r="B9" s="11"/>
      <c r="C9" s="116"/>
      <c r="D9" s="10"/>
      <c r="E9" s="12"/>
      <c r="F9" s="13"/>
      <c r="G9" s="46"/>
      <c r="H9" s="264"/>
      <c r="I9" s="274"/>
    </row>
    <row r="10" spans="1:9" ht="18.75">
      <c r="A10" s="99"/>
      <c r="B10" s="252"/>
      <c r="C10" s="116"/>
      <c r="D10" s="2"/>
      <c r="E10" s="2"/>
      <c r="F10" s="13"/>
      <c r="G10" s="46"/>
      <c r="H10" s="266"/>
      <c r="I10" s="275"/>
    </row>
    <row r="11" spans="1:9" ht="18.75">
      <c r="A11" s="99"/>
      <c r="B11" s="252"/>
      <c r="C11" s="116"/>
      <c r="D11" s="2"/>
      <c r="E11" s="3"/>
      <c r="F11" s="13"/>
      <c r="G11" s="46"/>
      <c r="H11" s="266"/>
      <c r="I11" s="275"/>
    </row>
    <row r="12" spans="1:9" ht="18.75">
      <c r="A12" s="209"/>
      <c r="B12" s="209"/>
      <c r="C12" s="220"/>
      <c r="D12" s="219"/>
      <c r="E12" s="219"/>
      <c r="F12" s="13"/>
      <c r="G12" s="46"/>
      <c r="H12" s="266"/>
      <c r="I12" s="275"/>
    </row>
    <row r="13" spans="1:9" ht="18.75">
      <c r="A13" s="209"/>
      <c r="B13" s="209"/>
      <c r="C13" s="220"/>
      <c r="D13" s="219"/>
      <c r="E13" s="219"/>
      <c r="F13" s="13"/>
      <c r="G13" s="46"/>
      <c r="H13" s="266"/>
      <c r="I13" s="275"/>
    </row>
    <row r="14" spans="1:9" ht="18.75">
      <c r="A14" s="1"/>
      <c r="B14" s="3"/>
      <c r="C14" s="116"/>
      <c r="D14" s="2"/>
      <c r="E14" s="254"/>
      <c r="F14" s="13"/>
      <c r="G14" s="51"/>
      <c r="H14" s="266"/>
      <c r="I14" s="275"/>
    </row>
    <row r="15" spans="1:9" ht="18.75">
      <c r="A15" s="4"/>
      <c r="B15" s="3"/>
      <c r="C15" s="99"/>
      <c r="D15" s="255"/>
      <c r="E15" s="255"/>
      <c r="F15" s="256"/>
      <c r="G15" s="46"/>
      <c r="H15" s="266"/>
      <c r="I15" s="275"/>
    </row>
    <row r="16" spans="1:9" ht="18.75">
      <c r="A16" s="4"/>
      <c r="B16" s="3"/>
      <c r="C16" s="99"/>
      <c r="D16" s="255"/>
      <c r="E16" s="255"/>
      <c r="F16" s="256"/>
      <c r="G16" s="51"/>
      <c r="H16" s="266"/>
      <c r="I16" s="275"/>
    </row>
    <row r="17" spans="1:9" ht="18.75">
      <c r="A17" s="4"/>
      <c r="B17" s="14"/>
      <c r="C17" s="99"/>
      <c r="D17" s="255"/>
      <c r="E17" s="2"/>
      <c r="F17" s="256"/>
      <c r="G17" s="46"/>
      <c r="H17" s="266"/>
      <c r="I17" s="275"/>
    </row>
    <row r="18" spans="1:9" ht="18.75">
      <c r="A18" s="1"/>
      <c r="B18" s="3"/>
      <c r="C18" s="218"/>
      <c r="D18" s="219"/>
      <c r="E18" s="219"/>
      <c r="F18" s="13"/>
      <c r="G18" s="51"/>
      <c r="H18" s="266"/>
      <c r="I18" s="275"/>
    </row>
    <row r="19" spans="1:9" ht="18.75">
      <c r="A19" s="209"/>
      <c r="B19" s="209"/>
      <c r="C19" s="218"/>
      <c r="D19" s="219"/>
      <c r="E19" s="219"/>
      <c r="F19" s="257"/>
      <c r="G19" s="46"/>
      <c r="H19" s="266"/>
      <c r="I19" s="275"/>
    </row>
    <row r="20" spans="1:9" ht="18.75">
      <c r="A20" s="99"/>
      <c r="B20" s="252"/>
      <c r="C20" s="116"/>
      <c r="D20" s="2"/>
      <c r="E20" s="2"/>
      <c r="F20" s="253"/>
      <c r="G20" s="51"/>
      <c r="H20" s="266"/>
      <c r="I20" s="275"/>
    </row>
    <row r="21" spans="1:9" ht="18.75">
      <c r="A21" s="99"/>
      <c r="B21" s="252"/>
      <c r="C21" s="116"/>
      <c r="D21" s="2"/>
      <c r="E21" s="3"/>
      <c r="F21" s="13"/>
      <c r="G21" s="46"/>
      <c r="H21" s="266"/>
      <c r="I21" s="275"/>
    </row>
    <row r="22" spans="1:9" ht="18.75">
      <c r="A22" s="99"/>
      <c r="B22" s="3"/>
      <c r="C22" s="116"/>
      <c r="D22" s="2"/>
      <c r="E22" s="2"/>
      <c r="F22" s="13"/>
      <c r="G22" s="46"/>
      <c r="H22" s="266"/>
      <c r="I22" s="275"/>
    </row>
    <row r="23" spans="1:9" ht="18.75">
      <c r="A23" s="99"/>
      <c r="B23" s="3"/>
      <c r="C23" s="116"/>
      <c r="D23" s="2"/>
      <c r="E23" s="254"/>
      <c r="F23" s="13"/>
      <c r="G23" s="46"/>
      <c r="H23" s="266"/>
      <c r="I23" s="275"/>
    </row>
    <row r="24" spans="1:9" ht="18.75">
      <c r="A24" s="1"/>
      <c r="B24" s="3"/>
      <c r="C24" s="116"/>
      <c r="D24" s="10"/>
      <c r="E24" s="10"/>
      <c r="F24" s="13"/>
      <c r="G24" s="46"/>
      <c r="H24" s="266"/>
      <c r="I24" s="275"/>
    </row>
    <row r="25" spans="1:9" ht="18.75">
      <c r="A25" s="1"/>
      <c r="B25" s="9"/>
      <c r="C25" s="116"/>
      <c r="D25" s="10"/>
      <c r="E25" s="10"/>
      <c r="F25" s="13"/>
      <c r="G25" s="51"/>
      <c r="H25" s="266"/>
      <c r="I25" s="275"/>
    </row>
    <row r="26" spans="1:9" ht="18.75">
      <c r="A26" s="1"/>
      <c r="B26" s="11"/>
      <c r="C26" s="116"/>
      <c r="D26" s="10"/>
      <c r="E26" s="2"/>
      <c r="F26" s="13"/>
      <c r="G26" s="46"/>
      <c r="H26" s="266"/>
      <c r="I26" s="275"/>
    </row>
    <row r="27" spans="1:9" ht="18.75">
      <c r="A27" s="99"/>
      <c r="B27" s="252"/>
      <c r="C27" s="116"/>
      <c r="D27" s="2"/>
      <c r="E27" s="2"/>
      <c r="F27" s="257"/>
      <c r="G27" s="51"/>
      <c r="H27" s="266"/>
      <c r="I27" s="275"/>
    </row>
    <row r="28" spans="1:9" ht="18.75">
      <c r="A28" s="4"/>
      <c r="B28" s="3"/>
      <c r="C28" s="99"/>
      <c r="D28" s="255"/>
      <c r="E28" s="255"/>
      <c r="F28" s="13"/>
      <c r="G28" s="46"/>
      <c r="H28" s="266"/>
      <c r="I28" s="275"/>
    </row>
    <row r="29" spans="1:9" ht="18.75">
      <c r="A29" s="1"/>
      <c r="B29" s="3"/>
      <c r="C29" s="116"/>
      <c r="D29" s="10"/>
      <c r="E29" s="10"/>
      <c r="F29" s="253"/>
      <c r="G29" s="51"/>
      <c r="H29" s="266"/>
      <c r="I29" s="275"/>
    </row>
    <row r="30" spans="1:9" ht="18.75">
      <c r="A30" s="1"/>
      <c r="B30" s="3"/>
      <c r="C30" s="116"/>
      <c r="D30" s="2"/>
      <c r="E30" s="254"/>
      <c r="F30" s="253"/>
      <c r="G30" s="51"/>
      <c r="H30" s="266"/>
      <c r="I30" s="275"/>
    </row>
    <row r="31" spans="1:9" ht="18.75">
      <c r="A31" s="1"/>
      <c r="B31" s="3"/>
      <c r="C31" s="116"/>
      <c r="D31" s="2"/>
      <c r="E31" s="254"/>
      <c r="F31" s="2"/>
      <c r="G31" s="46"/>
      <c r="H31" s="266"/>
      <c r="I31" s="275"/>
    </row>
    <row r="32" spans="1:9" ht="18.75">
      <c r="A32" s="99"/>
      <c r="B32" s="258"/>
      <c r="C32" s="116"/>
      <c r="D32" s="2"/>
      <c r="E32" s="2"/>
      <c r="F32" s="253"/>
      <c r="G32" s="51"/>
      <c r="H32" s="266"/>
      <c r="I32" s="275"/>
    </row>
    <row r="33" spans="1:9" ht="18.75">
      <c r="A33" s="20"/>
      <c r="B33" s="21"/>
      <c r="C33" s="82"/>
      <c r="D33" s="205"/>
      <c r="E33" s="205"/>
      <c r="F33" s="253"/>
      <c r="G33" s="51"/>
      <c r="H33" s="266"/>
      <c r="I33" s="275"/>
    </row>
    <row r="34" spans="1:9" ht="18.75">
      <c r="A34" s="237"/>
      <c r="B34" s="191"/>
      <c r="C34" s="178"/>
      <c r="D34" s="239"/>
      <c r="E34" s="261"/>
      <c r="F34" s="13"/>
      <c r="G34" s="46"/>
      <c r="H34" s="266"/>
      <c r="I34" s="275"/>
    </row>
    <row r="35" spans="1:9" ht="18.75">
      <c r="A35" s="140"/>
      <c r="B35" s="260"/>
      <c r="C35" s="142"/>
      <c r="D35" s="141"/>
      <c r="E35" s="143"/>
      <c r="F35" s="253"/>
      <c r="G35" s="51"/>
      <c r="H35" s="266"/>
      <c r="I35" s="275"/>
    </row>
    <row r="36" spans="1:9" ht="18.75">
      <c r="A36" s="186"/>
      <c r="B36" s="225"/>
      <c r="C36" s="92"/>
      <c r="D36" s="187"/>
      <c r="E36" s="189"/>
      <c r="F36" s="259"/>
      <c r="G36" s="46"/>
      <c r="H36" s="266"/>
      <c r="I36" s="275"/>
    </row>
    <row r="37" spans="1:9" ht="18.75">
      <c r="A37" s="20"/>
      <c r="B37" s="21"/>
      <c r="C37" s="82"/>
      <c r="D37" s="205"/>
      <c r="E37" s="205"/>
      <c r="F37" s="13"/>
      <c r="G37" s="46"/>
      <c r="H37" s="266"/>
      <c r="I37" s="275"/>
    </row>
    <row r="38" spans="1:9" ht="18.75">
      <c r="A38" s="20"/>
      <c r="B38" s="21"/>
      <c r="C38" s="82"/>
      <c r="D38" s="205"/>
      <c r="E38" s="205"/>
      <c r="F38" s="13"/>
      <c r="G38" s="46"/>
      <c r="H38" s="266"/>
      <c r="I38" s="275"/>
    </row>
    <row r="39" spans="1:9" ht="18.75">
      <c r="A39" s="25"/>
      <c r="B39" s="21"/>
      <c r="C39" s="90"/>
      <c r="D39" s="27"/>
      <c r="E39" s="27"/>
      <c r="F39" s="13"/>
      <c r="G39" s="51"/>
      <c r="H39" s="266"/>
      <c r="I39" s="275"/>
    </row>
    <row r="40" spans="1:9" ht="18.75">
      <c r="A40" s="25"/>
      <c r="B40" s="21"/>
      <c r="C40" s="90"/>
      <c r="D40" s="27"/>
      <c r="E40" s="27"/>
      <c r="F40" s="13"/>
      <c r="G40" s="51"/>
      <c r="H40" s="266"/>
      <c r="I40" s="275"/>
    </row>
    <row r="41" spans="1:9" ht="18.75">
      <c r="A41" s="190"/>
      <c r="B41" s="226"/>
      <c r="C41" s="192"/>
      <c r="D41" s="193"/>
      <c r="E41" s="236"/>
      <c r="F41" s="13"/>
      <c r="G41" s="46"/>
      <c r="H41" s="266"/>
      <c r="I41" s="275"/>
    </row>
    <row r="42" spans="1:9" ht="18.75">
      <c r="A42" s="75"/>
      <c r="B42" s="230"/>
      <c r="C42" s="84"/>
      <c r="D42" s="68"/>
      <c r="E42" s="68"/>
      <c r="F42" s="13"/>
      <c r="G42" s="51"/>
      <c r="H42" s="266"/>
      <c r="I42" s="275"/>
    </row>
    <row r="43" spans="1:9" ht="18.75">
      <c r="A43" s="99"/>
      <c r="B43" s="184"/>
      <c r="C43" s="84"/>
      <c r="D43" s="68"/>
      <c r="E43" s="85"/>
      <c r="F43" s="13"/>
      <c r="G43" s="46"/>
      <c r="H43" s="266"/>
      <c r="I43" s="275"/>
    </row>
    <row r="44" spans="1:9" ht="18.75">
      <c r="A44" s="86"/>
      <c r="B44" s="72"/>
      <c r="C44" s="92"/>
      <c r="D44" s="41"/>
      <c r="E44" s="41"/>
      <c r="F44" s="13"/>
      <c r="G44" s="51"/>
      <c r="H44" s="266"/>
      <c r="I44" s="275"/>
    </row>
    <row r="45" spans="1:9" ht="18.75">
      <c r="A45" s="237"/>
      <c r="B45" s="238"/>
      <c r="C45" s="178"/>
      <c r="D45" s="239"/>
      <c r="E45" s="263"/>
      <c r="F45" s="253"/>
      <c r="G45" s="51"/>
      <c r="H45" s="266"/>
      <c r="I45" s="275"/>
    </row>
    <row r="46" spans="1:9" ht="18.75">
      <c r="A46" s="140"/>
      <c r="B46" s="260"/>
      <c r="C46" s="84"/>
      <c r="D46" s="141"/>
      <c r="E46" s="143"/>
      <c r="F46" s="13"/>
      <c r="G46" s="46"/>
      <c r="H46" s="266"/>
      <c r="I46" s="275"/>
    </row>
    <row r="47" spans="1:9" ht="18.75">
      <c r="A47" s="83"/>
      <c r="B47" s="184"/>
      <c r="C47" s="84"/>
      <c r="D47" s="68"/>
      <c r="E47" s="85"/>
      <c r="F47" s="262"/>
      <c r="G47" s="46"/>
      <c r="H47" s="266"/>
      <c r="I47" s="275"/>
    </row>
    <row r="48" spans="1:9" ht="18.75">
      <c r="A48" s="86"/>
      <c r="B48" s="229"/>
      <c r="C48" s="84"/>
      <c r="D48" s="41"/>
      <c r="E48" s="41"/>
      <c r="F48" s="68"/>
      <c r="G48" s="51"/>
      <c r="H48" s="266"/>
      <c r="I48" s="275"/>
    </row>
    <row r="49" spans="1:9" ht="18.75">
      <c r="A49" s="86"/>
      <c r="B49" s="229"/>
      <c r="C49" s="142"/>
      <c r="D49" s="41"/>
      <c r="E49" s="41"/>
      <c r="F49" s="68"/>
      <c r="G49" s="51"/>
      <c r="H49" s="266"/>
      <c r="I49" s="275"/>
    </row>
    <row r="50" spans="1:9" ht="18.75">
      <c r="A50" s="1"/>
      <c r="B50" s="3"/>
      <c r="C50" s="1"/>
      <c r="D50" s="10"/>
      <c r="E50" s="2"/>
      <c r="F50" s="13"/>
      <c r="G50" s="46"/>
      <c r="H50" s="266"/>
      <c r="I50" s="275"/>
    </row>
    <row r="51" spans="1:9" ht="18.75">
      <c r="A51" s="1"/>
      <c r="B51" s="9"/>
      <c r="C51" s="1"/>
      <c r="D51" s="10"/>
      <c r="E51" s="10"/>
      <c r="F51" s="13"/>
      <c r="G51" s="46"/>
      <c r="H51" s="266"/>
      <c r="I51" s="275"/>
    </row>
    <row r="52" spans="1:9" ht="18.75">
      <c r="A52" s="14"/>
      <c r="B52" s="7"/>
      <c r="C52" s="6"/>
      <c r="D52" s="8"/>
      <c r="E52" s="8"/>
      <c r="F52" s="32"/>
      <c r="G52" s="51"/>
      <c r="I52" s="275"/>
    </row>
    <row r="53" spans="1:7" ht="15.75">
      <c r="A53" s="1"/>
      <c r="B53" s="2"/>
      <c r="C53" s="14"/>
      <c r="D53" s="2"/>
      <c r="E53" s="2"/>
      <c r="F53" s="35"/>
      <c r="G53" s="51"/>
    </row>
    <row r="54" spans="1:7" ht="15.75">
      <c r="A54" s="1"/>
      <c r="B54" s="2"/>
      <c r="C54" s="14"/>
      <c r="D54" s="2"/>
      <c r="E54" s="2"/>
      <c r="F54" s="35"/>
      <c r="G54" s="51"/>
    </row>
    <row r="55" spans="1:7" ht="15.75">
      <c r="A55" s="1"/>
      <c r="B55" s="19"/>
      <c r="C55" s="14"/>
      <c r="D55" s="2"/>
      <c r="E55" s="2"/>
      <c r="F55" s="35"/>
      <c r="G55" s="51"/>
    </row>
    <row r="56" spans="1:7" ht="15.75">
      <c r="A56" s="1"/>
      <c r="B56" s="3"/>
      <c r="C56" s="14"/>
      <c r="D56" s="12"/>
      <c r="E56" s="2"/>
      <c r="F56" s="35"/>
      <c r="G56" s="51"/>
    </row>
    <row r="57" spans="1:7" ht="15.75">
      <c r="A57" s="1"/>
      <c r="B57" s="3"/>
      <c r="C57" s="14"/>
      <c r="D57" s="2"/>
      <c r="E57" s="2"/>
      <c r="F57" s="35"/>
      <c r="G57" s="51"/>
    </row>
    <row r="58" spans="1:7" ht="15.75">
      <c r="A58" s="1"/>
      <c r="B58" s="3"/>
      <c r="C58" s="14"/>
      <c r="D58" s="2"/>
      <c r="E58" s="2"/>
      <c r="F58" s="42"/>
      <c r="G58" s="51"/>
    </row>
    <row r="59" spans="1:7" ht="15.75">
      <c r="A59" s="4"/>
      <c r="B59" s="3"/>
      <c r="C59" s="14"/>
      <c r="D59" s="36"/>
      <c r="E59" s="36"/>
      <c r="F59" s="34"/>
      <c r="G59" s="51"/>
    </row>
    <row r="60" spans="1:7" ht="15.75">
      <c r="A60" s="4"/>
      <c r="B60" s="3"/>
      <c r="C60" s="14"/>
      <c r="D60" s="37"/>
      <c r="E60" s="37"/>
      <c r="F60" s="31"/>
      <c r="G60" s="51"/>
    </row>
    <row r="61" spans="1:7" ht="15.75">
      <c r="A61" s="1"/>
      <c r="B61" s="2"/>
      <c r="C61" s="1"/>
      <c r="D61" s="2"/>
      <c r="E61" s="2"/>
      <c r="F61" s="30"/>
      <c r="G61" s="51"/>
    </row>
    <row r="62" spans="1:7" ht="15.75">
      <c r="A62" s="14"/>
      <c r="B62" s="15"/>
      <c r="C62" s="1"/>
      <c r="D62" s="2"/>
      <c r="E62" s="2"/>
      <c r="F62" s="30"/>
      <c r="G62" s="51"/>
    </row>
    <row r="63" spans="1:7" ht="15.75">
      <c r="A63" s="14"/>
      <c r="B63" s="15"/>
      <c r="C63" s="1"/>
      <c r="D63" s="2"/>
      <c r="E63" s="2"/>
      <c r="F63" s="30"/>
      <c r="G63" s="51"/>
    </row>
    <row r="64" spans="1:7" ht="15.75">
      <c r="A64" s="1"/>
      <c r="B64" s="2"/>
      <c r="C64" s="1"/>
      <c r="D64" s="2"/>
      <c r="E64" s="2"/>
      <c r="F64" s="30"/>
      <c r="G64" s="51"/>
    </row>
    <row r="65" spans="1:7" ht="15.75">
      <c r="A65" s="14"/>
      <c r="B65" s="7"/>
      <c r="C65" s="6"/>
      <c r="D65" s="8"/>
      <c r="E65" s="8"/>
      <c r="F65" s="32"/>
      <c r="G65" s="51"/>
    </row>
    <row r="66" spans="1:7" ht="15.75">
      <c r="A66" s="65"/>
      <c r="B66" s="66"/>
      <c r="C66" s="66"/>
      <c r="D66" s="67"/>
      <c r="E66" s="68"/>
      <c r="F66" s="69"/>
      <c r="G66" s="51"/>
    </row>
    <row r="67" spans="1:7" ht="15.75">
      <c r="A67" s="62"/>
      <c r="B67" s="63"/>
      <c r="C67" s="28"/>
      <c r="D67" s="41"/>
      <c r="E67" s="41"/>
      <c r="F67" s="64"/>
      <c r="G67" s="51"/>
    </row>
    <row r="68" spans="1:7" ht="15.75">
      <c r="A68" s="22"/>
      <c r="B68" s="24"/>
      <c r="C68" s="25"/>
      <c r="D68" s="23"/>
      <c r="E68" s="23"/>
      <c r="F68" s="31"/>
      <c r="G68" s="51"/>
    </row>
    <row r="69" spans="1:7" ht="15.75">
      <c r="A69" s="20"/>
      <c r="B69" s="21"/>
      <c r="C69" s="22"/>
      <c r="D69" s="38"/>
      <c r="E69" s="38"/>
      <c r="F69" s="57"/>
      <c r="G69" s="51"/>
    </row>
    <row r="70" spans="1:7" ht="15.75">
      <c r="A70" s="25"/>
      <c r="B70" s="26"/>
      <c r="C70" s="25"/>
      <c r="D70" s="27"/>
      <c r="E70" s="27"/>
      <c r="F70" s="58"/>
      <c r="G70" s="51"/>
    </row>
    <row r="71" spans="1:7" ht="15.75">
      <c r="A71" s="13"/>
      <c r="B71" s="13"/>
      <c r="C71" s="39"/>
      <c r="D71" s="10"/>
      <c r="E71" s="10"/>
      <c r="F71" s="31"/>
      <c r="G71" s="51"/>
    </row>
    <row r="72" spans="1:7" ht="15.75">
      <c r="A72" s="13"/>
      <c r="B72" s="13"/>
      <c r="C72" s="39"/>
      <c r="D72" s="10"/>
      <c r="E72" s="10"/>
      <c r="F72" s="31"/>
      <c r="G72" s="51"/>
    </row>
    <row r="73" spans="1:7" ht="15.75">
      <c r="A73" s="13"/>
      <c r="B73" s="13"/>
      <c r="C73" s="39"/>
      <c r="D73" s="10"/>
      <c r="E73" s="10"/>
      <c r="F73" s="31"/>
      <c r="G73" s="51"/>
    </row>
    <row r="74" spans="1:7" ht="15.75">
      <c r="A74" s="13"/>
      <c r="B74" s="13"/>
      <c r="C74" s="40"/>
      <c r="D74" s="10"/>
      <c r="E74" s="10"/>
      <c r="F74" s="31"/>
      <c r="G74" s="51"/>
    </row>
    <row r="75" spans="1:7" ht="15.75">
      <c r="A75" s="28"/>
      <c r="B75" s="41"/>
      <c r="C75" s="66"/>
      <c r="D75" s="41"/>
      <c r="E75" s="29"/>
      <c r="F75" s="59"/>
      <c r="G75" s="51"/>
    </row>
    <row r="78" ht="15.75">
      <c r="G78" s="60"/>
    </row>
    <row r="79" ht="15.75">
      <c r="G79" s="60"/>
    </row>
    <row r="81" ht="15">
      <c r="F81" s="61"/>
    </row>
  </sheetData>
  <sheetProtection formatCells="0"/>
  <mergeCells count="11">
    <mergeCell ref="G7:G8"/>
    <mergeCell ref="I7:I8"/>
    <mergeCell ref="A3:G3"/>
    <mergeCell ref="A4:G4"/>
    <mergeCell ref="A5:G5"/>
    <mergeCell ref="H7:H8"/>
    <mergeCell ref="A7:A8"/>
    <mergeCell ref="B7:B8"/>
    <mergeCell ref="C7:C8"/>
    <mergeCell ref="D7:E7"/>
    <mergeCell ref="F7:F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"/>
  <sheetViews>
    <sheetView view="pageBreakPreview" zoomScale="55" zoomScaleNormal="70" zoomScaleSheetLayoutView="55" zoomScalePageLayoutView="0" workbookViewId="0" topLeftCell="A1">
      <selection activeCell="K15" sqref="K15"/>
    </sheetView>
  </sheetViews>
  <sheetFormatPr defaultColWidth="9.140625" defaultRowHeight="15"/>
  <cols>
    <col min="1" max="5" width="10.7109375" style="43" customWidth="1"/>
    <col min="6" max="6" width="20.140625" style="43" customWidth="1"/>
    <col min="7" max="7" width="21.7109375" style="43" customWidth="1"/>
    <col min="8" max="8" width="20.28125" style="43" customWidth="1"/>
    <col min="9" max="9" width="19.00390625" style="43" customWidth="1"/>
    <col min="10" max="10" width="20.140625" style="43" customWidth="1"/>
    <col min="11" max="15" width="10.7109375" style="43" customWidth="1"/>
    <col min="16" max="16384" width="9.140625" style="43" customWidth="1"/>
  </cols>
  <sheetData>
    <row r="1" ht="15">
      <c r="O1" s="44" t="s">
        <v>28</v>
      </c>
    </row>
    <row r="4" spans="1:15" ht="15.75">
      <c r="A4" s="308" t="s">
        <v>88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6" spans="1:15" ht="15.75">
      <c r="A6" s="321" t="s">
        <v>26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7" spans="1:15" ht="15.75">
      <c r="A7" s="321" t="s">
        <v>27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1:15" ht="15.75">
      <c r="A8" s="308" t="s">
        <v>87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</row>
    <row r="10" spans="1:15" ht="15.75" customHeight="1">
      <c r="A10" s="319" t="s">
        <v>90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</row>
    <row r="11" spans="1:15" ht="15.75">
      <c r="A11" s="314" t="s">
        <v>25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9" t="s">
        <v>24</v>
      </c>
      <c r="L11" s="319"/>
      <c r="M11" s="319"/>
      <c r="N11" s="319"/>
      <c r="O11" s="319"/>
    </row>
    <row r="12" spans="1:15" ht="15.75">
      <c r="A12" s="319" t="s">
        <v>23</v>
      </c>
      <c r="B12" s="319" t="s">
        <v>22</v>
      </c>
      <c r="C12" s="319" t="s">
        <v>21</v>
      </c>
      <c r="D12" s="319" t="s">
        <v>20</v>
      </c>
      <c r="E12" s="314" t="s">
        <v>89</v>
      </c>
      <c r="F12" s="314"/>
      <c r="G12" s="314"/>
      <c r="H12" s="314"/>
      <c r="I12" s="314"/>
      <c r="J12" s="314"/>
      <c r="K12" s="319" t="s">
        <v>23</v>
      </c>
      <c r="L12" s="319" t="s">
        <v>22</v>
      </c>
      <c r="M12" s="319" t="s">
        <v>21</v>
      </c>
      <c r="N12" s="319" t="s">
        <v>20</v>
      </c>
      <c r="O12" s="319" t="s">
        <v>19</v>
      </c>
    </row>
    <row r="13" spans="1:15" ht="15.75">
      <c r="A13" s="319"/>
      <c r="B13" s="319"/>
      <c r="C13" s="319"/>
      <c r="D13" s="319"/>
      <c r="E13" s="319" t="s">
        <v>18</v>
      </c>
      <c r="F13" s="309" t="s">
        <v>17</v>
      </c>
      <c r="G13" s="320"/>
      <c r="H13" s="320"/>
      <c r="I13" s="320"/>
      <c r="J13" s="310"/>
      <c r="K13" s="319"/>
      <c r="L13" s="319"/>
      <c r="M13" s="319"/>
      <c r="N13" s="319"/>
      <c r="O13" s="319"/>
    </row>
    <row r="14" spans="1:15" ht="114.75" customHeight="1">
      <c r="A14" s="319"/>
      <c r="B14" s="319"/>
      <c r="C14" s="319"/>
      <c r="D14" s="319"/>
      <c r="E14" s="319"/>
      <c r="F14" s="45" t="s">
        <v>16</v>
      </c>
      <c r="G14" s="45" t="s">
        <v>15</v>
      </c>
      <c r="H14" s="45" t="s">
        <v>14</v>
      </c>
      <c r="I14" s="45" t="s">
        <v>13</v>
      </c>
      <c r="J14" s="45" t="s">
        <v>12</v>
      </c>
      <c r="K14" s="319"/>
      <c r="L14" s="319"/>
      <c r="M14" s="319"/>
      <c r="N14" s="319"/>
      <c r="O14" s="319"/>
    </row>
    <row r="15" spans="1:15" s="47" customFormat="1" ht="37.5" customHeight="1">
      <c r="A15" s="48">
        <f>COUNTIF('кв.I Ф2'!B9:'кв.I Ф2'!B200,"&lt;&gt;"&amp;"")</f>
        <v>30</v>
      </c>
      <c r="B15" s="48">
        <f>COUNTIF('кв.II Ф2'!A9:'кв.II Ф2'!A200,"&lt;&gt;"&amp;"")</f>
        <v>0</v>
      </c>
      <c r="C15" s="48">
        <f>COUNTIF('кв.III Ф2'!A9:'кв.III Ф2'!A200,"&lt;&gt;"&amp;"")</f>
        <v>0</v>
      </c>
      <c r="D15" s="48">
        <f>COUNTIF('кв.IV Ф2'!A9:'кв.IV Ф2'!A202,"&lt;&gt;"&amp;"")</f>
        <v>0</v>
      </c>
      <c r="E15" s="48">
        <f>SUM(A15:D15)</f>
        <v>30</v>
      </c>
      <c r="F15" s="48">
        <f>COUNTIF('кв.I Ф2'!I9:I200,"1")+COUNTIF('кв.II Ф2'!H9:H200,"1")+COUNTIF('кв.III Ф2'!H9:H200,"1")+COUNTIF('кв.IV Ф2'!H9:H202,"1")</f>
        <v>15</v>
      </c>
      <c r="G15" s="48">
        <f>COUNTIF('кв.I Ф2'!I9:I200,"2")+COUNTIF('кв.II Ф2'!H9:H200,"2")+COUNTIF('кв.III Ф2'!H9:H200,"2")+COUNTIF('кв.IV Ф2'!H9:H202,"2")</f>
        <v>3</v>
      </c>
      <c r="H15" s="48">
        <f>COUNTIF('кв.I Ф2'!I9:I200,"3")+COUNTIF('кв.II Ф2'!H9:H200,"3")+COUNTIF('кв.III Ф2'!H9:H200,"3")+COUNTIF('кв.IV Ф2'!H9:H202,"3")</f>
        <v>6</v>
      </c>
      <c r="I15" s="48">
        <f>COUNTIF('кв.I Ф2'!I9:I200,"4")+COUNTIF('кв.II Ф2'!H9:H200,"4")+COUNTIF('кв.III Ф2'!H9:H200,"4")+COUNTIF('кв.IV Ф2'!H9:H202,"4")</f>
        <v>4</v>
      </c>
      <c r="J15" s="48">
        <f>COUNTIF('кв.I Ф2'!I9:I200,"5")+COUNTIF('кв.II Ф2'!H9:H200,"5")+COUNTIF('кв.III Ф2'!H9:H200,"5")+COUNTIF('кв.IV Ф2'!H9:H202,"5")</f>
        <v>1</v>
      </c>
      <c r="K15" s="46">
        <v>27.09</v>
      </c>
      <c r="L15" s="46"/>
      <c r="M15" s="46"/>
      <c r="N15" s="46"/>
      <c r="O15" s="46">
        <f>SUM(K15:N15)</f>
        <v>27.09</v>
      </c>
    </row>
  </sheetData>
  <sheetProtection password="CF3E" sheet="1" objects="1" scenarios="1"/>
  <mergeCells count="19">
    <mergeCell ref="A12:A14"/>
    <mergeCell ref="B12:B14"/>
    <mergeCell ref="A10:O10"/>
    <mergeCell ref="A4:O4"/>
    <mergeCell ref="A6:O6"/>
    <mergeCell ref="A7:O7"/>
    <mergeCell ref="A8:O8"/>
    <mergeCell ref="K11:O11"/>
    <mergeCell ref="A11:J11"/>
    <mergeCell ref="C12:C14"/>
    <mergeCell ref="D12:D14"/>
    <mergeCell ref="O12:O14"/>
    <mergeCell ref="F13:J13"/>
    <mergeCell ref="E13:E14"/>
    <mergeCell ref="N12:N14"/>
    <mergeCell ref="E12:J12"/>
    <mergeCell ref="K12:K14"/>
    <mergeCell ref="L12:L14"/>
    <mergeCell ref="M12:M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жгун</dc:creator>
  <cp:keywords/>
  <dc:description/>
  <cp:lastModifiedBy>жгун</cp:lastModifiedBy>
  <cp:lastPrinted>2015-03-16T08:51:35Z</cp:lastPrinted>
  <dcterms:created xsi:type="dcterms:W3CDTF">2014-02-06T03:39:00Z</dcterms:created>
  <dcterms:modified xsi:type="dcterms:W3CDTF">2015-04-02T03:21:51Z</dcterms:modified>
  <cp:category/>
  <cp:version/>
  <cp:contentType/>
  <cp:contentStatus/>
</cp:coreProperties>
</file>