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81" sheetId="1" r:id="rId1"/>
  </sheets>
  <calcPr calcId="125725" refMode="R1C1"/>
</workbook>
</file>

<file path=xl/calcChain.xml><?xml version="1.0" encoding="utf-8"?>
<calcChain xmlns="http://schemas.openxmlformats.org/spreadsheetml/2006/main">
  <c r="D37" i="1"/>
  <c r="C37"/>
  <c r="E37" s="1"/>
  <c r="C36"/>
  <c r="C38" s="1"/>
  <c r="C32"/>
  <c r="D36" s="1"/>
  <c r="D38" s="1"/>
  <c r="C28"/>
  <c r="E13"/>
  <c r="D13"/>
  <c r="F12"/>
  <c r="F11"/>
  <c r="F13" s="1"/>
  <c r="E36" l="1"/>
  <c r="E38" s="1"/>
</calcChain>
</file>

<file path=xl/sharedStrings.xml><?xml version="1.0" encoding="utf-8"?>
<sst xmlns="http://schemas.openxmlformats.org/spreadsheetml/2006/main" count="67" uniqueCount="52">
  <si>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</si>
  <si>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</si>
  <si>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81.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</si>
  <si>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</si>
  <si>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</si>
  <si>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</si>
  <si>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</si>
  <si>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</si>
  <si>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</si>
  <si>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</si>
  <si>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</si>
  <si>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</si>
  <si>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</si>
  <si>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</si>
  <si>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</si>
  <si>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</si>
  <si>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</si>
  <si>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</si>
  <si>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</si>
  <si>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</si>
  <si>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</si>
  <si>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</si>
  <si>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управления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</si>
  <si>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</si>
  <si>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</si>
  <si>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</si>
  <si>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</si>
  <si>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</si>
  <si>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</si>
  <si>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</si>
  <si>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</si>
  <si>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</si>
  <si>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</si>
  <si>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</si>
  <si>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</si>
  <si>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</si>
  <si>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</si>
  <si>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</si>
  <si>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Электроэнергия МОП</t>
  </si>
  <si>
    <t>ОАО "Кузбассэнергосбыт"</t>
  </si>
  <si>
    <t>Договор.</t>
  </si>
  <si>
    <t>Ремонт и обслуживание внутридомового инженерного оборудования</t>
  </si>
  <si>
    <t>Свод  за 2013 год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</si>
  <si>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</si>
  <si>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</si>
  <si>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</si>
  <si>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</si>
  <si>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Согласовано:</t>
  </si>
  <si>
    <t xml:space="preserve">Старший дома </t>
  </si>
  <si>
    <t>_________________________</t>
  </si>
  <si>
    <t>Гл.бухгалтер</t>
  </si>
  <si>
    <t>Печенкина О.В.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</si>
</sst>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4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0" fontId="13" fillId="0" borderId="1" xfId="0" applyFont="1" applyFill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9" fillId="0" borderId="5" xfId="0" applyFont="1" applyBorder="1"/>
    <xf numFmtId="0" fontId="9" fillId="0" borderId="0" xfId="0" applyFont="1" applyFill="1" applyBorder="1"/>
    <xf numFmtId="0" fontId="13" fillId="0" borderId="1" xfId="0" applyFont="1" applyBorder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2" borderId="0" xfId="0" applyFont="1" applyFill="1"/>
    <xf numFmtId="0" fontId="16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6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7" fillId="0" borderId="4" xfId="0" applyFont="1" applyBorder="1" applyAlignment="1">
      <alignment horizontal="left" wrapText="1"/>
    </xf>
    <xf numFmtId="0" fontId="16" fillId="0" borderId="2" xfId="0" applyNumberFormat="1" applyFont="1" applyFill="1" applyBorder="1" applyAlignment="1" applyProtection="1">
      <alignment horizontal="left"/>
    </xf>
    <xf numFmtId="0" fontId="17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7" fillId="0" borderId="4" xfId="0" applyFont="1" applyBorder="1" applyAlignment="1">
      <alignment horizontal="left" wrapText="1"/>
    </xf>
    <xf numFmtId="0" fontId="16" fillId="0" borderId="4" xfId="0" applyNumberFormat="1" applyFont="1" applyFill="1" applyBorder="1" applyAlignment="1" applyProtection="1">
      <alignment horizontal="left"/>
    </xf>
    <xf numFmtId="0" fontId="21" fillId="0" borderId="1" xfId="0" applyNumberFormat="1" applyFont="1" applyFill="1" applyBorder="1" applyAlignment="1" applyProtection="1">
      <alignment horizontal="right"/>
    </xf>
    <xf numFmtId="0" fontId="22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/>
    </xf>
    <xf numFmtId="0" fontId="18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center"/>
    </xf>
    <xf numFmtId="0" fontId="24" fillId="0" borderId="2" xfId="0" applyNumberFormat="1" applyFont="1" applyFill="1" applyBorder="1" applyAlignment="1" applyProtection="1">
      <alignment horizontal="center"/>
    </xf>
    <xf numFmtId="0" fontId="15" fillId="0" borderId="0" xfId="0" applyFont="1"/>
    <xf numFmtId="0" fontId="25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wrapText="1"/>
    </xf>
    <xf numFmtId="0" fontId="26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left" vertical="top"/>
    </xf>
    <xf numFmtId="2" fontId="1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16" fillId="0" borderId="3" xfId="0" applyNumberFormat="1" applyFont="1" applyFill="1" applyBorder="1" applyAlignment="1" applyProtection="1">
      <alignment horizontal="left" vertical="top"/>
    </xf>
    <xf numFmtId="0" fontId="0" fillId="0" borderId="8" xfId="0" applyBorder="1" applyAlignment="1">
      <alignment horizontal="left" vertical="top"/>
    </xf>
    <xf numFmtId="0" fontId="26" fillId="0" borderId="3" xfId="0" applyNumberFormat="1" applyFont="1" applyFill="1" applyBorder="1" applyAlignment="1" applyProtection="1">
      <alignment horizontal="left" vertical="top"/>
    </xf>
    <xf numFmtId="2" fontId="24" fillId="0" borderId="2" xfId="0" applyNumberFormat="1" applyFont="1" applyFill="1" applyBorder="1" applyAlignment="1" applyProtection="1">
      <alignment horizontal="center"/>
    </xf>
    <xf numFmtId="2" fontId="24" fillId="0" borderId="5" xfId="0" applyNumberFormat="1" applyFont="1" applyFill="1" applyBorder="1" applyAlignment="1" applyProtection="1">
      <alignment horizontal="center"/>
    </xf>
    <xf numFmtId="2" fontId="24" fillId="0" borderId="0" xfId="0" applyNumberFormat="1" applyFont="1" applyFill="1" applyBorder="1" applyAlignment="1" applyProtection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24" fillId="0" borderId="2" xfId="0" applyNumberFormat="1" applyFont="1" applyFill="1" applyBorder="1" applyAlignment="1" applyProtection="1">
      <alignment horizontal="center"/>
    </xf>
    <xf numFmtId="0" fontId="24" fillId="0" borderId="5" xfId="0" applyNumberFormat="1" applyFont="1" applyFill="1" applyBorder="1" applyAlignment="1" applyProtection="1">
      <alignment horizontal="center"/>
    </xf>
    <xf numFmtId="2" fontId="16" fillId="0" borderId="0" xfId="0" applyNumberFormat="1" applyFont="1" applyFill="1" applyBorder="1" applyAlignment="1" applyProtection="1">
      <alignment horizontal="center"/>
    </xf>
    <xf numFmtId="2" fontId="22" fillId="0" borderId="1" xfId="0" applyNumberFormat="1" applyFont="1" applyBorder="1" applyAlignment="1">
      <alignment wrapText="1"/>
    </xf>
    <xf numFmtId="2" fontId="22" fillId="0" borderId="1" xfId="0" applyNumberFormat="1" applyFont="1" applyBorder="1"/>
    <xf numFmtId="0" fontId="16" fillId="0" borderId="5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horizontal="left" vertical="top"/>
    </xf>
    <xf numFmtId="0" fontId="26" fillId="0" borderId="5" xfId="0" applyNumberFormat="1" applyFont="1" applyFill="1" applyBorder="1" applyAlignment="1" applyProtection="1">
      <alignment horizontal="left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4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O45"/>
  <sheetViews>
    <sheetView tabSelected="1" zoomScaleNormal="70" workbookViewId="0">
      <selection activeCell="AI35" sqref="AI35"/>
    </sheetView>
  </sheetViews>
  <sheetFormatPr defaultRowHeight="15"/>
  <cols>
    <col min="1" max="1" width="22.7109375" customWidth="1"/>
    <col min="2" max="2" width="9.140625" hidden="1" customWidth="1"/>
    <col min="3" max="3" width="17.570312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41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41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41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41" hidden="1"/>
    <row r="6" spans="1:41" hidden="1"/>
    <row r="7" spans="1:41" ht="26.25">
      <c r="A7" s="9" t="s">
        <v>3</v>
      </c>
      <c r="B7" s="10" t="s">
        <v>4</v>
      </c>
      <c r="C7" s="11">
        <v>4332.3</v>
      </c>
      <c r="D7" s="12" t="s">
        <v>5</v>
      </c>
      <c r="E7" s="13"/>
      <c r="F7" s="14"/>
      <c r="G7" s="9" t="s">
        <v>4</v>
      </c>
      <c r="H7" s="11">
        <v>1102.3900000000001</v>
      </c>
    </row>
    <row r="9" spans="1:41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41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41">
      <c r="A11" s="23" t="s">
        <v>12</v>
      </c>
      <c r="B11" s="23"/>
      <c r="C11" s="24">
        <v>84065.33</v>
      </c>
      <c r="D11" s="25">
        <v>230273.17</v>
      </c>
      <c r="E11" s="23">
        <v>219612.55</v>
      </c>
      <c r="F11" s="26">
        <f>C11+D11-E11</f>
        <v>94725.950000000012</v>
      </c>
      <c r="G11" s="27"/>
      <c r="H11" s="28"/>
      <c r="I11" s="29"/>
      <c r="J11" s="30"/>
    </row>
    <row r="12" spans="1:41" ht="22.5" customHeight="1">
      <c r="A12" s="23" t="s">
        <v>13</v>
      </c>
      <c r="B12" s="23"/>
      <c r="C12" s="24">
        <v>153378.51</v>
      </c>
      <c r="D12" s="25">
        <v>375814.59</v>
      </c>
      <c r="E12" s="23">
        <v>361997.14</v>
      </c>
      <c r="F12" s="26">
        <f>C12+D12-E12</f>
        <v>167195.96000000008</v>
      </c>
      <c r="G12" s="27"/>
      <c r="H12" s="28"/>
      <c r="I12" s="29"/>
      <c r="J12" s="30"/>
    </row>
    <row r="13" spans="1:41" ht="27.75" customHeight="1">
      <c r="A13" s="23" t="s">
        <v>14</v>
      </c>
      <c r="B13" s="23"/>
      <c r="C13" s="31">
        <v>237443.84</v>
      </c>
      <c r="D13" s="25">
        <f>SUM(D11:D12)</f>
        <v>606087.76</v>
      </c>
      <c r="E13" s="25">
        <f>SUM(E11:E12)</f>
        <v>581609.68999999994</v>
      </c>
      <c r="F13" s="26">
        <f>SUM(F11:F12)</f>
        <v>261921.91000000009</v>
      </c>
      <c r="G13" s="27"/>
      <c r="H13" s="28"/>
      <c r="I13" s="29"/>
    </row>
    <row r="14" spans="1:41" ht="17.25" customHeight="1"/>
    <row r="15" spans="1:41" ht="27.75" customHeight="1">
      <c r="A15" s="32" t="s">
        <v>15</v>
      </c>
      <c r="B15" s="33"/>
      <c r="C15" s="33"/>
      <c r="D15" s="33"/>
      <c r="E15" s="33"/>
      <c r="F15" s="33"/>
      <c r="G15" s="33"/>
      <c r="H15" s="33"/>
      <c r="AO15" s="34"/>
    </row>
    <row r="16" spans="1:41" ht="6.75" customHeight="1">
      <c r="A16" s="35"/>
      <c r="B16" s="36"/>
      <c r="C16" s="36"/>
      <c r="D16" s="36"/>
      <c r="E16" s="36"/>
      <c r="F16" s="36"/>
      <c r="G16" s="36"/>
      <c r="H16" s="36"/>
    </row>
    <row r="17" spans="1:32" ht="38.25">
      <c r="A17" s="37" t="s">
        <v>16</v>
      </c>
      <c r="B17" s="38"/>
      <c r="C17" s="39" t="s">
        <v>17</v>
      </c>
      <c r="D17" s="40" t="s">
        <v>18</v>
      </c>
      <c r="E17" s="41" t="s">
        <v>19</v>
      </c>
      <c r="F17" s="42"/>
      <c r="G17" s="42"/>
      <c r="H17" s="43"/>
    </row>
    <row r="18" spans="1:32" ht="15.75">
      <c r="A18" s="44" t="s">
        <v>13</v>
      </c>
      <c r="B18" s="45"/>
      <c r="C18" s="39"/>
      <c r="D18" s="40"/>
      <c r="E18" s="46"/>
      <c r="F18" s="47"/>
      <c r="G18" s="47"/>
      <c r="H18" s="48"/>
    </row>
    <row r="19" spans="1:32" ht="32.25" customHeight="1">
      <c r="A19" s="49" t="s">
        <v>20</v>
      </c>
      <c r="B19" s="45"/>
      <c r="C19" s="50">
        <v>20310</v>
      </c>
      <c r="D19" s="51" t="s">
        <v>21</v>
      </c>
      <c r="E19" s="52" t="s">
        <v>22</v>
      </c>
      <c r="F19" s="53"/>
      <c r="G19" s="53"/>
      <c r="H19" s="54"/>
    </row>
    <row r="20" spans="1:32" ht="32.25" customHeight="1">
      <c r="A20" s="49" t="s">
        <v>23</v>
      </c>
      <c r="B20" s="45"/>
      <c r="C20" s="50">
        <v>10195.67</v>
      </c>
      <c r="D20" s="51" t="s">
        <v>21</v>
      </c>
      <c r="E20" s="52" t="s">
        <v>22</v>
      </c>
      <c r="F20" s="53"/>
      <c r="G20" s="53"/>
      <c r="H20" s="54"/>
    </row>
    <row r="21" spans="1:32" ht="28.5" customHeight="1">
      <c r="A21" s="55" t="s">
        <v>24</v>
      </c>
      <c r="B21" s="56"/>
      <c r="C21" s="50">
        <v>21560.36</v>
      </c>
      <c r="D21" s="51" t="s">
        <v>25</v>
      </c>
      <c r="E21" s="52" t="s">
        <v>26</v>
      </c>
      <c r="F21" s="53"/>
      <c r="G21" s="53"/>
      <c r="H21" s="54"/>
    </row>
    <row r="22" spans="1:32" ht="33.75" customHeight="1">
      <c r="A22" s="57" t="s">
        <v>27</v>
      </c>
      <c r="B22" s="58"/>
      <c r="C22" s="50">
        <v>19843.02</v>
      </c>
      <c r="D22" s="59" t="s">
        <v>28</v>
      </c>
      <c r="E22" s="52" t="s">
        <v>29</v>
      </c>
      <c r="F22" s="53"/>
      <c r="G22" s="53"/>
      <c r="H22" s="54"/>
    </row>
    <row r="23" spans="1:32" ht="33" customHeight="1">
      <c r="A23" s="55" t="s">
        <v>30</v>
      </c>
      <c r="B23" s="60"/>
      <c r="C23" s="50">
        <v>83180.160000000003</v>
      </c>
      <c r="D23" s="51" t="s">
        <v>21</v>
      </c>
      <c r="E23" s="52" t="s">
        <v>31</v>
      </c>
      <c r="F23" s="53"/>
      <c r="G23" s="53"/>
      <c r="H23" s="54"/>
    </row>
    <row r="24" spans="1:32" ht="28.5" customHeight="1">
      <c r="A24" s="61" t="s">
        <v>32</v>
      </c>
      <c r="B24" s="62"/>
      <c r="C24" s="50">
        <v>155759.20000000001</v>
      </c>
      <c r="D24" s="51" t="s">
        <v>21</v>
      </c>
      <c r="E24" s="52" t="s">
        <v>22</v>
      </c>
      <c r="F24" s="53"/>
      <c r="G24" s="53"/>
      <c r="H24" s="54"/>
    </row>
    <row r="25" spans="1:32" ht="30" customHeight="1">
      <c r="A25" s="61" t="s">
        <v>33</v>
      </c>
      <c r="B25" s="62"/>
      <c r="C25" s="50">
        <v>18195.66</v>
      </c>
      <c r="D25" s="59" t="s">
        <v>34</v>
      </c>
      <c r="E25" s="52" t="s">
        <v>35</v>
      </c>
      <c r="F25" s="53"/>
      <c r="G25" s="53"/>
      <c r="H25" s="54"/>
    </row>
    <row r="26" spans="1:32" ht="30.75" customHeight="1">
      <c r="A26" s="61" t="s">
        <v>36</v>
      </c>
      <c r="B26" s="62"/>
      <c r="C26" s="50">
        <v>82140.41</v>
      </c>
      <c r="D26" s="51" t="s">
        <v>21</v>
      </c>
      <c r="E26" s="52" t="s">
        <v>37</v>
      </c>
      <c r="F26" s="53"/>
      <c r="G26" s="53"/>
      <c r="H26" s="54"/>
    </row>
    <row r="27" spans="1:32" ht="40.5" customHeight="1">
      <c r="A27" s="57" t="s">
        <v>38</v>
      </c>
      <c r="B27" s="63"/>
      <c r="C27" s="64">
        <v>30608.28</v>
      </c>
      <c r="D27" s="65" t="s">
        <v>39</v>
      </c>
      <c r="E27" s="66" t="s">
        <v>40</v>
      </c>
      <c r="F27" s="67"/>
      <c r="G27" s="67"/>
      <c r="H27" s="68"/>
    </row>
    <row r="28" spans="1:32" ht="27.75" customHeight="1">
      <c r="A28" s="69" t="s">
        <v>14</v>
      </c>
      <c r="B28" s="70"/>
      <c r="C28" s="71">
        <f>SUM(C19:C27)</f>
        <v>441792.76</v>
      </c>
      <c r="D28" s="72"/>
      <c r="E28" s="66"/>
      <c r="F28" s="67"/>
      <c r="G28" s="67"/>
      <c r="H28" s="67"/>
    </row>
    <row r="29" spans="1:32" ht="45.75" customHeight="1">
      <c r="A29" s="73" t="s">
        <v>12</v>
      </c>
      <c r="B29" s="74"/>
      <c r="C29" s="75"/>
      <c r="D29" s="76"/>
      <c r="E29" s="77"/>
      <c r="F29" s="67"/>
      <c r="G29" s="67"/>
      <c r="H29" s="68"/>
      <c r="AF29" s="78"/>
    </row>
    <row r="30" spans="1:32" ht="51">
      <c r="A30" s="49" t="s">
        <v>41</v>
      </c>
      <c r="B30" s="79"/>
      <c r="C30" s="80">
        <v>64353.19</v>
      </c>
      <c r="D30" s="51" t="s">
        <v>21</v>
      </c>
      <c r="E30" s="81" t="s">
        <v>22</v>
      </c>
      <c r="F30" s="53"/>
      <c r="G30" s="53"/>
      <c r="H30" s="54"/>
    </row>
    <row r="31" spans="1:32">
      <c r="A31" s="82"/>
      <c r="B31" s="83"/>
      <c r="C31" s="80"/>
      <c r="D31" s="79"/>
      <c r="E31" s="79"/>
      <c r="F31" s="79"/>
      <c r="G31" s="79"/>
      <c r="H31" s="84"/>
    </row>
    <row r="32" spans="1:32">
      <c r="A32" s="85" t="s">
        <v>14</v>
      </c>
      <c r="B32" s="83"/>
      <c r="C32" s="86">
        <f>SUM(C30:C31)</f>
        <v>64353.19</v>
      </c>
      <c r="D32" s="83"/>
      <c r="E32" s="83"/>
      <c r="F32" s="83"/>
      <c r="G32" s="83"/>
      <c r="H32" s="87"/>
    </row>
    <row r="33" spans="1:8" ht="18" customHeight="1">
      <c r="A33" s="85"/>
      <c r="B33" s="88"/>
      <c r="C33" s="88"/>
      <c r="D33" s="83"/>
      <c r="E33" s="83"/>
      <c r="F33" s="83"/>
      <c r="G33" s="89"/>
      <c r="H33" s="89"/>
    </row>
    <row r="34" spans="1:8" ht="16.5" customHeight="1">
      <c r="A34" s="82" t="s">
        <v>42</v>
      </c>
      <c r="B34" s="90"/>
      <c r="C34" s="90"/>
      <c r="D34" s="76"/>
      <c r="E34" s="76"/>
      <c r="F34" s="91"/>
      <c r="G34" s="92"/>
      <c r="H34" s="93"/>
    </row>
    <row r="35" spans="1:8" ht="48.75" customHeight="1">
      <c r="A35" s="94"/>
      <c r="B35" s="94"/>
      <c r="C35" s="95" t="s">
        <v>43</v>
      </c>
      <c r="D35" s="95" t="s">
        <v>44</v>
      </c>
      <c r="E35" s="95" t="s">
        <v>45</v>
      </c>
      <c r="F35" s="96"/>
      <c r="G35" s="97"/>
      <c r="H35" s="98"/>
    </row>
    <row r="36" spans="1:8" ht="32.25" customHeight="1">
      <c r="A36" s="95" t="s">
        <v>46</v>
      </c>
      <c r="B36" s="94"/>
      <c r="C36" s="94">
        <f>E11</f>
        <v>219612.55</v>
      </c>
      <c r="D36" s="99">
        <f>C32</f>
        <v>64353.19</v>
      </c>
      <c r="E36" s="100">
        <f>C36-D36</f>
        <v>155259.35999999999</v>
      </c>
      <c r="F36" s="88"/>
      <c r="G36" s="101"/>
      <c r="H36" s="102"/>
    </row>
    <row r="37" spans="1:8" ht="32.25" customHeight="1">
      <c r="A37" s="95" t="s">
        <v>13</v>
      </c>
      <c r="B37" s="94"/>
      <c r="C37" s="100">
        <f>E12</f>
        <v>361997.14</v>
      </c>
      <c r="D37" s="100">
        <f>C28</f>
        <v>441792.76</v>
      </c>
      <c r="E37" s="100">
        <f>C37-D37</f>
        <v>-79795.62</v>
      </c>
      <c r="F37" s="90"/>
      <c r="G37" s="103"/>
      <c r="H37" s="104"/>
    </row>
    <row r="38" spans="1:8" ht="39.75" customHeight="1">
      <c r="A38" s="105" t="s">
        <v>14</v>
      </c>
      <c r="B38" s="105"/>
      <c r="C38" s="106">
        <f>SUM(C36:C37)</f>
        <v>581609.68999999994</v>
      </c>
      <c r="D38" s="107">
        <f>SUM(D36:D37)</f>
        <v>506145.95</v>
      </c>
      <c r="E38" s="107">
        <f>SUM(E36:E37)</f>
        <v>75463.739999999991</v>
      </c>
      <c r="F38" s="108"/>
      <c r="G38" s="109"/>
      <c r="H38" s="110"/>
    </row>
    <row r="39" spans="1:8">
      <c r="A39" s="111"/>
      <c r="B39" s="112"/>
      <c r="C39" s="111"/>
      <c r="D39" s="112"/>
      <c r="E39" s="112"/>
      <c r="F39" s="89"/>
      <c r="G39" s="112"/>
      <c r="H39" s="112"/>
    </row>
    <row r="40" spans="1:8" ht="20.25" customHeight="1">
      <c r="H40" s="113"/>
    </row>
    <row r="41" spans="1:8">
      <c r="A41" t="s">
        <v>47</v>
      </c>
    </row>
    <row r="42" spans="1:8">
      <c r="A42" t="s">
        <v>48</v>
      </c>
      <c r="C42" t="s">
        <v>49</v>
      </c>
    </row>
    <row r="45" spans="1:8">
      <c r="A45" t="s">
        <v>50</v>
      </c>
      <c r="D45" t="s">
        <v>51</v>
      </c>
    </row>
  </sheetData>
  <mergeCells count="28">
    <mergeCell ref="A29:B29"/>
    <mergeCell ref="E29:H29"/>
    <mergeCell ref="E30:H30"/>
    <mergeCell ref="E24:H24"/>
    <mergeCell ref="E25:H25"/>
    <mergeCell ref="E26:H26"/>
    <mergeCell ref="A27:B27"/>
    <mergeCell ref="E27:H27"/>
    <mergeCell ref="E28:H28"/>
    <mergeCell ref="E20:H20"/>
    <mergeCell ref="A21:B21"/>
    <mergeCell ref="E21:H21"/>
    <mergeCell ref="A22:B22"/>
    <mergeCell ref="E22:H22"/>
    <mergeCell ref="A23:B23"/>
    <mergeCell ref="E23:H23"/>
    <mergeCell ref="F12:H12"/>
    <mergeCell ref="F13:H13"/>
    <mergeCell ref="A15:H16"/>
    <mergeCell ref="A17:B17"/>
    <mergeCell ref="E17:H17"/>
    <mergeCell ref="E19:H19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81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2015-03-11T02:49:21Z</dcterms:created>
  <dcterms:modified xsi:type="dcterms:W3CDTF">2015-03-11T02:50:29Z</dcterms:modified>
</cp:coreProperties>
</file>