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1" i="1"/>
  <c r="D51"/>
  <c r="C51"/>
  <c r="B51"/>
  <c r="F51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<sst xmlns="http://schemas.openxmlformats.org/spreadsheetml/2006/main" count="69" uniqueCount="62">
  <si>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</si>
  <si>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</si>
  <si>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</si>
  <si>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</si>
  <si>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</si>
  <si>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</si>
  <si>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</si>
  <si>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</si>
  <si>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</si>
  <si>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</si>
  <si>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</si>
  <si>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</si>
  <si>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</si>
  <si>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</si>
  <si>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</si>
  <si>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</si>
  <si>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</si>
  <si>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</si>
  <si>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</si>
  <si>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</si>
  <si>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</si>
  <si>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</si>
  <si>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</si>
  <si>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</si>
  <si>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</si>
  <si>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</si>
  <si>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</si>
  <si>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</si>
  <si>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</si>
  <si>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</si>
  <si>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</si>
  <si>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</si>
  <si>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</si>
  <si>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</si>
  <si>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</si>
  <si>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</si>
  <si>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</si>
  <si>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</si>
  <si>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</si>
  <si>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</si>
  <si>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</si>
  <si>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</si>
  <si>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</si>
  <si>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</si>
  <si>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</si>
  <si>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</si>
  <si>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</si>
  <si>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</si>
  <si>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</si>
  <si>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</si>
  <si>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</si>
  <si>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Итого</t>
  </si>
  <si>
    <t>Аншлаги</t>
  </si>
  <si>
    <t xml:space="preserve">Исполнитель: </t>
  </si>
  <si>
    <t>Общехозяйственные расходы</t>
  </si>
  <si>
    <t>Ремонт освещения тамбура</t>
  </si>
  <si>
    <t>Мат для замены отопления</t>
  </si>
  <si>
    <t>Двери тамбура</t>
  </si>
  <si>
    <t>Ремонт чердачных люков</t>
  </si>
  <si>
    <t>Транспортные расходы</t>
  </si>
  <si>
    <r>
      <t>Собственники дома №40 ул.Кутузова_____________________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</si>
  <si>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ул.Кутузова 40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</si>
</sst>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 wrapText="1"/>
    </xf>
    <xf numFmtId="0" fontId="2" fillId="0" borderId="21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2" fillId="0" borderId="7" xfId="0" applyFont="1" applyBorder="1" applyAlignment="1">
      <alignment horizontal="left" vertical="center" wrapText="1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tabSelected="1" topLeftCell="A43" workbookViewId="0">
      <selection activeCell="G5" sqref="G5"/>
    </sheetView>
  </sheetViews>
  <sheetFormatPr defaultRowHeight="15"/>
  <cols>
    <col min="1" max="1" width="20.42578125" customWidth="1"/>
    <col min="2" max="2" width="13.42578125" customWidth="1"/>
    <col min="3" max="3" width="12.140625" customWidth="1"/>
    <col min="4" max="4" width="12.7109375" bestFit="1" customWidth="1"/>
    <col min="5" max="5" width="13.42578125" customWidth="1"/>
    <col min="6" max="6" width="13" customWidth="1"/>
    <col min="7" max="7" width="12.28515625" customWidth="1"/>
    <col min="8" max="8" width="15.42578125" customWidth="1"/>
    <col min="10" max="10" width="11.5703125" customWidth="1"/>
    <col min="11" max="11" width="11.28515625" customWidth="1"/>
    <col min="12" max="12" width="9.5703125" bestFit="1" customWidth="1"/>
  </cols>
  <sheetData>
    <row r="1" spans="1:12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2">
      <c r="A2" s="2" t="s">
        <v>61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</row>
    <row r="4" spans="1:12" ht="12.75" customHeight="1">
      <c r="A4" s="5" t="s">
        <v>0</v>
      </c>
      <c r="B4" s="5"/>
      <c r="C4" s="5"/>
      <c r="D4" s="5" t="s">
        <v>1</v>
      </c>
      <c r="E4" s="5"/>
      <c r="F4" s="6"/>
      <c r="G4" s="5"/>
      <c r="H4" s="5"/>
      <c r="I4" s="5"/>
      <c r="J4" s="5"/>
      <c r="K4" s="5"/>
      <c r="L4" s="7"/>
    </row>
    <row r="5" spans="1:12">
      <c r="A5" s="5" t="s">
        <v>2</v>
      </c>
      <c r="B5" s="5"/>
      <c r="C5" s="5"/>
      <c r="D5" s="5" t="s">
        <v>3</v>
      </c>
      <c r="E5" s="5"/>
      <c r="F5" s="6"/>
      <c r="G5" s="5"/>
      <c r="H5" s="5"/>
      <c r="I5" s="5"/>
      <c r="J5" s="5"/>
      <c r="K5" s="5"/>
      <c r="L5" s="7"/>
    </row>
    <row r="6" spans="1:12">
      <c r="A6" s="5" t="s">
        <v>4</v>
      </c>
      <c r="B6" s="5"/>
      <c r="C6" s="5"/>
      <c r="D6" s="5" t="s">
        <v>5</v>
      </c>
      <c r="E6" s="5"/>
      <c r="F6" s="6"/>
      <c r="G6" s="5"/>
      <c r="H6" s="5"/>
      <c r="I6" s="5"/>
      <c r="J6" s="5"/>
      <c r="K6" s="5"/>
      <c r="L6" s="7"/>
    </row>
    <row r="7" spans="1:12" ht="12.75" customHeight="1">
      <c r="A7" s="5" t="s">
        <v>6</v>
      </c>
      <c r="B7" s="5"/>
      <c r="C7" s="5"/>
      <c r="D7" s="5" t="s">
        <v>7</v>
      </c>
      <c r="E7" s="5"/>
      <c r="F7" s="6"/>
      <c r="G7" s="5"/>
      <c r="H7" s="5"/>
      <c r="I7" s="5"/>
      <c r="J7" s="5"/>
      <c r="K7" s="5"/>
      <c r="L7" s="7"/>
    </row>
    <row r="8" spans="1:12">
      <c r="A8" s="5" t="s">
        <v>8</v>
      </c>
      <c r="B8" s="5">
        <v>2938</v>
      </c>
      <c r="C8" s="5"/>
      <c r="D8" s="5" t="s">
        <v>9</v>
      </c>
      <c r="E8" s="5"/>
      <c r="F8" s="6"/>
      <c r="G8" s="5"/>
      <c r="H8" s="5"/>
      <c r="I8" s="5"/>
      <c r="J8" s="5"/>
      <c r="K8" s="5"/>
      <c r="L8" s="7"/>
    </row>
    <row r="9" spans="1:12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7"/>
    </row>
    <row r="10" spans="1:12" ht="12.75" customHeight="1">
      <c r="A10" s="32" t="s">
        <v>10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</row>
    <row r="11" spans="1:12" ht="15.75" thickBot="1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7"/>
    </row>
    <row r="12" spans="1:12">
      <c r="A12" s="45" t="s">
        <v>11</v>
      </c>
      <c r="B12" s="47" t="s">
        <v>12</v>
      </c>
      <c r="C12" s="48"/>
      <c r="D12" s="48"/>
      <c r="E12" s="49"/>
      <c r="F12" s="50"/>
      <c r="G12" s="47" t="s">
        <v>13</v>
      </c>
      <c r="H12" s="48"/>
      <c r="I12" s="48"/>
      <c r="J12" s="48"/>
      <c r="K12" s="51"/>
      <c r="L12" s="7"/>
    </row>
    <row r="13" spans="1:12" ht="26.25" thickBot="1">
      <c r="A13" s="46"/>
      <c r="B13" s="52" t="s">
        <v>14</v>
      </c>
      <c r="C13" s="53" t="s">
        <v>15</v>
      </c>
      <c r="D13" s="54" t="s">
        <v>16</v>
      </c>
      <c r="E13" s="53" t="s">
        <v>17</v>
      </c>
      <c r="F13" s="55" t="s">
        <v>18</v>
      </c>
      <c r="G13" s="38" t="s">
        <v>14</v>
      </c>
      <c r="H13" s="39" t="s">
        <v>15</v>
      </c>
      <c r="I13" s="40" t="s">
        <v>16</v>
      </c>
      <c r="J13" s="39" t="s">
        <v>17</v>
      </c>
      <c r="K13" s="41" t="s">
        <v>18</v>
      </c>
      <c r="L13" s="7"/>
    </row>
    <row r="14" spans="1:12">
      <c r="A14" s="33" t="s">
        <v>19</v>
      </c>
      <c r="B14" s="8">
        <v>599480.4</v>
      </c>
      <c r="C14" s="9">
        <v>46348.6</v>
      </c>
      <c r="D14" s="9"/>
      <c r="E14" s="9"/>
      <c r="F14" s="10">
        <v>645829</v>
      </c>
      <c r="G14" s="8">
        <v>561596.64</v>
      </c>
      <c r="H14" s="9">
        <v>16233.6</v>
      </c>
      <c r="I14" s="9"/>
      <c r="J14" s="9"/>
      <c r="K14" s="10">
        <v>577830.24</v>
      </c>
      <c r="L14" s="7"/>
    </row>
    <row r="15" spans="1:12">
      <c r="A15" s="33" t="s">
        <v>20</v>
      </c>
      <c r="B15" s="11">
        <v>41017.08</v>
      </c>
      <c r="C15" s="12"/>
      <c r="D15" s="12"/>
      <c r="E15" s="12"/>
      <c r="F15" s="13">
        <v>41017.08</v>
      </c>
      <c r="G15" s="11">
        <v>37789.620000000003</v>
      </c>
      <c r="H15" s="12"/>
      <c r="I15" s="12"/>
      <c r="J15" s="12"/>
      <c r="K15" s="13">
        <v>37789.620000000003</v>
      </c>
      <c r="L15" s="7"/>
    </row>
    <row r="16" spans="1:12">
      <c r="A16" s="33" t="s">
        <v>21</v>
      </c>
      <c r="B16" s="11">
        <v>231253.86</v>
      </c>
      <c r="C16" s="12"/>
      <c r="D16" s="12"/>
      <c r="E16" s="12"/>
      <c r="F16" s="13">
        <v>231253.86</v>
      </c>
      <c r="G16" s="11">
        <v>215920.64000000001</v>
      </c>
      <c r="H16" s="12"/>
      <c r="I16" s="12"/>
      <c r="J16" s="12"/>
      <c r="K16" s="13">
        <v>215920.64000000001</v>
      </c>
      <c r="L16" s="7"/>
    </row>
    <row r="17" spans="1:12">
      <c r="A17" s="33" t="s">
        <v>22</v>
      </c>
      <c r="B17" s="11">
        <v>201879.52</v>
      </c>
      <c r="C17" s="12"/>
      <c r="D17" s="12"/>
      <c r="E17" s="12"/>
      <c r="F17" s="13">
        <v>201879.52</v>
      </c>
      <c r="G17" s="11">
        <v>182327.96</v>
      </c>
      <c r="H17" s="12"/>
      <c r="I17" s="12"/>
      <c r="J17" s="12"/>
      <c r="K17" s="13">
        <v>182327.96</v>
      </c>
      <c r="L17" s="7"/>
    </row>
    <row r="18" spans="1:12">
      <c r="A18" s="34" t="s">
        <v>23</v>
      </c>
      <c r="B18" s="11">
        <v>604002.74</v>
      </c>
      <c r="C18" s="12"/>
      <c r="D18" s="12"/>
      <c r="E18" s="12"/>
      <c r="F18" s="13">
        <v>604002.74</v>
      </c>
      <c r="G18" s="11">
        <v>572704.18000000005</v>
      </c>
      <c r="H18" s="12"/>
      <c r="I18" s="12">
        <v>182702.5</v>
      </c>
      <c r="J18" s="12"/>
      <c r="K18" s="13">
        <v>755406.68</v>
      </c>
      <c r="L18" s="7"/>
    </row>
    <row r="19" spans="1:12">
      <c r="A19" s="29" t="s">
        <v>25</v>
      </c>
      <c r="B19" s="11"/>
      <c r="C19" s="12">
        <v>7800</v>
      </c>
      <c r="D19" s="12"/>
      <c r="E19" s="12"/>
      <c r="F19" s="13">
        <v>7800</v>
      </c>
      <c r="G19" s="11"/>
      <c r="H19" s="12">
        <v>4200</v>
      </c>
      <c r="I19" s="12"/>
      <c r="J19" s="12"/>
      <c r="K19" s="13">
        <v>4200</v>
      </c>
      <c r="L19" s="7"/>
    </row>
    <row r="20" spans="1:12" ht="15.75" thickBot="1">
      <c r="A20" s="29" t="s">
        <v>24</v>
      </c>
      <c r="B20" s="30"/>
      <c r="C20" s="31"/>
      <c r="D20" s="31"/>
      <c r="E20" s="31"/>
      <c r="F20" s="42">
        <v>0</v>
      </c>
      <c r="G20" s="30"/>
      <c r="H20" s="31">
        <v>486.37486799999999</v>
      </c>
      <c r="I20" s="31"/>
      <c r="J20" s="31"/>
      <c r="K20" s="42">
        <v>486.37486799999999</v>
      </c>
      <c r="L20" s="7"/>
    </row>
    <row r="21" spans="1:12" ht="15.75" thickBot="1">
      <c r="A21" s="35" t="s">
        <v>51</v>
      </c>
      <c r="B21" s="43">
        <f>SUM(B14:B20)</f>
        <v>1677633.5999999999</v>
      </c>
      <c r="C21" s="43">
        <f t="shared" ref="C21:K21" si="0">SUM(C14:C20)</f>
        <v>54148.6</v>
      </c>
      <c r="D21" s="43">
        <f t="shared" si="0"/>
        <v>0</v>
      </c>
      <c r="E21" s="43">
        <f t="shared" si="0"/>
        <v>0</v>
      </c>
      <c r="F21" s="43">
        <f t="shared" si="0"/>
        <v>1731782.2</v>
      </c>
      <c r="G21" s="43">
        <f t="shared" si="0"/>
        <v>1570339.04</v>
      </c>
      <c r="H21" s="43">
        <f t="shared" si="0"/>
        <v>20919.974867999998</v>
      </c>
      <c r="I21" s="43">
        <f t="shared" si="0"/>
        <v>182702.5</v>
      </c>
      <c r="J21" s="43">
        <f t="shared" si="0"/>
        <v>0</v>
      </c>
      <c r="K21" s="43">
        <f t="shared" si="0"/>
        <v>1773961.5148680001</v>
      </c>
      <c r="L21" s="36"/>
    </row>
    <row r="24" spans="1:12">
      <c r="A24" s="1" t="s">
        <v>26</v>
      </c>
      <c r="B24" s="6"/>
      <c r="C24" s="6"/>
      <c r="D24" s="6"/>
      <c r="E24" s="6"/>
      <c r="F24" s="6"/>
    </row>
    <row r="25" spans="1:12">
      <c r="A25" s="56"/>
      <c r="B25" s="6"/>
      <c r="C25" s="6"/>
      <c r="D25" s="6"/>
      <c r="E25" s="6"/>
      <c r="F25" s="6"/>
    </row>
    <row r="26" spans="1:12" ht="38.25">
      <c r="A26" s="14" t="s">
        <v>11</v>
      </c>
      <c r="B26" s="15" t="s">
        <v>27</v>
      </c>
      <c r="C26" s="15" t="s">
        <v>50</v>
      </c>
      <c r="D26" s="15" t="s">
        <v>28</v>
      </c>
      <c r="E26" s="15" t="s">
        <v>29</v>
      </c>
      <c r="F26" s="16" t="s">
        <v>30</v>
      </c>
    </row>
    <row r="27" spans="1:12" ht="25.5">
      <c r="A27" s="17" t="s">
        <v>31</v>
      </c>
      <c r="B27" s="12">
        <v>-240866.47</v>
      </c>
      <c r="C27" s="12">
        <v>620306.23486800003</v>
      </c>
      <c r="D27" s="12">
        <v>583166.10915621032</v>
      </c>
      <c r="E27" s="12">
        <v>589152.62834221055</v>
      </c>
      <c r="F27" s="19">
        <v>-209712.86347421049</v>
      </c>
    </row>
    <row r="28" spans="1:12" ht="16.5" customHeight="1">
      <c r="A28" s="21" t="s">
        <v>54</v>
      </c>
      <c r="B28" s="23"/>
      <c r="C28" s="23"/>
      <c r="D28" s="22">
        <v>3072.4218000000001</v>
      </c>
      <c r="E28" s="22">
        <v>3072.4218000000001</v>
      </c>
      <c r="F28" s="18"/>
    </row>
    <row r="29" spans="1:12">
      <c r="A29" s="57" t="s">
        <v>33</v>
      </c>
      <c r="B29" s="12"/>
      <c r="C29" s="12"/>
      <c r="D29" s="18">
        <v>6789.4736842105203</v>
      </c>
      <c r="E29" s="18">
        <v>6789.4736842105203</v>
      </c>
      <c r="F29" s="18"/>
      <c r="H29" s="6"/>
    </row>
    <row r="30" spans="1:12">
      <c r="A30" s="24" t="s">
        <v>46</v>
      </c>
      <c r="B30" s="12"/>
      <c r="C30" s="12"/>
      <c r="D30" s="18">
        <v>6424</v>
      </c>
      <c r="E30" s="18">
        <v>6424</v>
      </c>
      <c r="F30" s="18"/>
      <c r="H30" s="6"/>
    </row>
    <row r="31" spans="1:12">
      <c r="A31" s="44" t="s">
        <v>55</v>
      </c>
      <c r="B31" s="12"/>
      <c r="C31" s="12"/>
      <c r="D31" s="18">
        <v>16476.53</v>
      </c>
      <c r="E31" s="18">
        <v>16476.53</v>
      </c>
      <c r="F31" s="18"/>
      <c r="H31" s="6"/>
    </row>
    <row r="32" spans="1:12">
      <c r="A32" s="24" t="s">
        <v>56</v>
      </c>
      <c r="B32" s="12"/>
      <c r="C32" s="12"/>
      <c r="D32" s="18">
        <v>8438</v>
      </c>
      <c r="E32" s="18">
        <v>8438</v>
      </c>
      <c r="F32" s="18"/>
      <c r="H32" s="6"/>
    </row>
    <row r="33" spans="1:8">
      <c r="A33" s="25" t="s">
        <v>52</v>
      </c>
      <c r="B33" s="12"/>
      <c r="C33" s="12"/>
      <c r="D33" s="18">
        <v>11304.52</v>
      </c>
      <c r="E33" s="18">
        <v>11304.52</v>
      </c>
      <c r="F33" s="18"/>
      <c r="H33" s="6"/>
    </row>
    <row r="34" spans="1:8">
      <c r="A34" s="26" t="s">
        <v>57</v>
      </c>
      <c r="B34" s="12"/>
      <c r="C34" s="12"/>
      <c r="D34" s="18">
        <v>23000</v>
      </c>
      <c r="E34" s="18">
        <v>673.70939999999996</v>
      </c>
      <c r="F34" s="18"/>
      <c r="H34" s="6"/>
    </row>
    <row r="35" spans="1:8">
      <c r="A35" s="26" t="s">
        <v>58</v>
      </c>
      <c r="B35" s="12"/>
      <c r="C35" s="12"/>
      <c r="D35" s="18">
        <v>4068.38</v>
      </c>
      <c r="E35" s="18">
        <v>4068.38</v>
      </c>
      <c r="F35" s="18"/>
      <c r="H35" s="6"/>
    </row>
    <row r="36" spans="1:8">
      <c r="A36" s="25" t="s">
        <v>34</v>
      </c>
      <c r="B36" s="12"/>
      <c r="C36" s="12"/>
      <c r="D36" s="18">
        <v>4125.6157919999996</v>
      </c>
      <c r="E36" s="18">
        <v>4125.6157919999996</v>
      </c>
      <c r="F36" s="18"/>
      <c r="H36" s="6"/>
    </row>
    <row r="37" spans="1:8">
      <c r="A37" s="25" t="s">
        <v>35</v>
      </c>
      <c r="B37" s="12"/>
      <c r="C37" s="12"/>
      <c r="D37" s="18">
        <v>42181.519608000002</v>
      </c>
      <c r="E37" s="18">
        <v>42181.519608000002</v>
      </c>
      <c r="F37" s="18"/>
      <c r="H37" s="6"/>
    </row>
    <row r="38" spans="1:8">
      <c r="A38" s="25" t="s">
        <v>36</v>
      </c>
      <c r="B38" s="12"/>
      <c r="C38" s="12"/>
      <c r="D38" s="18">
        <v>1034.0634480000001</v>
      </c>
      <c r="E38" s="18">
        <v>1034.0634480000001</v>
      </c>
      <c r="F38" s="18"/>
      <c r="H38" s="6"/>
    </row>
    <row r="39" spans="1:8">
      <c r="A39" s="24" t="s">
        <v>37</v>
      </c>
      <c r="B39" s="12"/>
      <c r="C39" s="12"/>
      <c r="D39" s="18">
        <v>10510.175088</v>
      </c>
      <c r="E39" s="18">
        <v>10510.175088</v>
      </c>
      <c r="F39" s="18"/>
      <c r="H39" s="6"/>
    </row>
    <row r="40" spans="1:8">
      <c r="A40" s="26" t="s">
        <v>32</v>
      </c>
      <c r="B40" s="12"/>
      <c r="C40" s="12"/>
      <c r="D40" s="18">
        <v>4400</v>
      </c>
      <c r="E40" s="18">
        <v>4400</v>
      </c>
      <c r="F40" s="18"/>
      <c r="H40" s="6"/>
    </row>
    <row r="41" spans="1:8">
      <c r="A41" s="20" t="s">
        <v>59</v>
      </c>
      <c r="B41" s="12"/>
      <c r="C41" s="12"/>
      <c r="D41" s="18">
        <v>7560</v>
      </c>
      <c r="E41" s="18">
        <v>7560</v>
      </c>
      <c r="F41" s="18"/>
      <c r="H41" s="6"/>
    </row>
    <row r="42" spans="1:8" ht="38.25">
      <c r="A42" s="20" t="s">
        <v>47</v>
      </c>
      <c r="B42" s="12"/>
      <c r="C42" s="12"/>
      <c r="D42" s="22">
        <v>13230</v>
      </c>
      <c r="E42" s="22">
        <v>35500.675446000001</v>
      </c>
      <c r="F42" s="18"/>
      <c r="H42" s="6"/>
    </row>
    <row r="43" spans="1:8" ht="25.5">
      <c r="A43" s="20" t="s">
        <v>38</v>
      </c>
      <c r="B43" s="12"/>
      <c r="C43" s="12"/>
      <c r="D43" s="18">
        <v>231358.56</v>
      </c>
      <c r="E43" s="18">
        <v>270722.82</v>
      </c>
      <c r="F43" s="18"/>
      <c r="H43" s="6"/>
    </row>
    <row r="44" spans="1:8">
      <c r="A44" s="20" t="s">
        <v>39</v>
      </c>
      <c r="B44" s="12"/>
      <c r="C44" s="12"/>
      <c r="D44" s="18">
        <v>100916.54</v>
      </c>
      <c r="E44" s="18">
        <v>100916.54</v>
      </c>
      <c r="F44" s="18"/>
    </row>
    <row r="45" spans="1:8">
      <c r="A45" s="26" t="s">
        <v>40</v>
      </c>
      <c r="B45" s="12"/>
      <c r="C45" s="12"/>
      <c r="D45" s="18">
        <v>358.22</v>
      </c>
      <c r="E45" s="18">
        <v>358.22</v>
      </c>
      <c r="F45" s="18"/>
    </row>
    <row r="46" spans="1:8">
      <c r="A46" s="26" t="s">
        <v>41</v>
      </c>
      <c r="B46" s="12">
        <v>-10977.05</v>
      </c>
      <c r="C46" s="12"/>
      <c r="D46" s="18">
        <v>72103.725659999807</v>
      </c>
      <c r="E46" s="18">
        <v>38781.599999999999</v>
      </c>
      <c r="F46" s="18">
        <v>22345.075659999806</v>
      </c>
    </row>
    <row r="47" spans="1:8">
      <c r="A47" s="26" t="s">
        <v>20</v>
      </c>
      <c r="B47" s="12"/>
      <c r="C47" s="12"/>
      <c r="D47" s="18">
        <v>15814.364076</v>
      </c>
      <c r="E47" s="18">
        <v>15814.364076</v>
      </c>
      <c r="F47" s="27"/>
    </row>
    <row r="48" spans="1:8" ht="25.5">
      <c r="A48" s="17" t="s">
        <v>42</v>
      </c>
      <c r="B48" s="12">
        <v>-72835.69</v>
      </c>
      <c r="C48" s="12">
        <v>182327.96</v>
      </c>
      <c r="D48" s="27">
        <v>264600</v>
      </c>
      <c r="E48" s="27">
        <v>271506.908</v>
      </c>
      <c r="F48" s="27">
        <v>-162014.63800000001</v>
      </c>
    </row>
    <row r="49" spans="1:10" ht="25.5">
      <c r="A49" s="17" t="s">
        <v>43</v>
      </c>
      <c r="B49" s="12">
        <v>-462603.66</v>
      </c>
      <c r="C49" s="12">
        <v>755406.68</v>
      </c>
      <c r="D49" s="27">
        <v>867627</v>
      </c>
      <c r="E49" s="27">
        <v>1092387.18</v>
      </c>
      <c r="F49" s="27">
        <v>-799584.15999999992</v>
      </c>
    </row>
    <row r="50" spans="1:10">
      <c r="A50" s="17" t="s">
        <v>49</v>
      </c>
      <c r="B50" s="12">
        <v>-64572.2</v>
      </c>
      <c r="C50" s="12">
        <v>215920.64000000001</v>
      </c>
      <c r="D50" s="27">
        <v>56700</v>
      </c>
      <c r="E50" s="27">
        <v>270447.8</v>
      </c>
      <c r="F50" s="27">
        <v>-119099.35999999999</v>
      </c>
    </row>
    <row r="51" spans="1:10">
      <c r="A51" s="28" t="s">
        <v>48</v>
      </c>
      <c r="B51" s="19">
        <f>SUM(B27:B50)-B46</f>
        <v>-840878.01999999979</v>
      </c>
      <c r="C51" s="19">
        <f>SUM(C27:C50)</f>
        <v>1773961.5148680001</v>
      </c>
      <c r="D51" s="27">
        <f>SUM(D27+D48+D49+D50)</f>
        <v>1772093.1091562104</v>
      </c>
      <c r="E51" s="27">
        <f>SUM(E27+E48+E49+E50)</f>
        <v>2223494.5163422106</v>
      </c>
      <c r="F51" s="27">
        <f>SUM(B51+C51-E51)</f>
        <v>-1290411.0214742103</v>
      </c>
    </row>
    <row r="52" spans="1:10">
      <c r="A52" s="5" t="s">
        <v>53</v>
      </c>
      <c r="B52" s="6"/>
      <c r="C52" s="6"/>
      <c r="D52" s="37"/>
      <c r="E52" s="37"/>
      <c r="F52" s="37"/>
      <c r="G52" s="5" t="s">
        <v>44</v>
      </c>
      <c r="H52" s="4"/>
      <c r="I52" s="4"/>
      <c r="J52" s="4"/>
    </row>
    <row r="53" spans="1:10">
      <c r="A53" s="5" t="s">
        <v>45</v>
      </c>
      <c r="B53" s="6"/>
      <c r="C53" s="6"/>
      <c r="D53" s="37"/>
      <c r="E53" s="37"/>
      <c r="F53" s="37"/>
      <c r="G53" s="5" t="s">
        <v>60</v>
      </c>
      <c r="H53" s="4"/>
      <c r="I53" s="4"/>
      <c r="J53" s="4"/>
    </row>
    <row r="54" spans="1:10">
      <c r="A54" s="5"/>
      <c r="B54" s="6"/>
      <c r="C54" s="6"/>
      <c r="D54" s="37"/>
      <c r="E54" s="37"/>
      <c r="F54" s="37"/>
      <c r="G54" s="5"/>
      <c r="H54" s="4"/>
      <c r="I54" s="4"/>
      <c r="J54" s="4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2015-03-05T05:05:56Z</dcterms:modified>
</cp:coreProperties>
</file>