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0" i="1"/>
  <c r="D50"/>
  <c r="C50"/>
  <c r="B50"/>
  <c r="F50" s="1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<sst xmlns="http://schemas.openxmlformats.org/spreadsheetml/2006/main" count="69" uniqueCount="62">
  <si>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</si>
  <si>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</si>
  <si>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</si>
  <si>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</si>
  <si>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</si>
  <si>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</si>
  <si>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</si>
  <si>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</si>
  <si>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</si>
  <si>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</si>
  <si>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</si>
  <si>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</si>
  <si>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</si>
  <si>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</si>
  <si>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</si>
  <si>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</si>
  <si>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</si>
  <si>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</si>
  <si>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</si>
  <si>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</si>
  <si>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</si>
  <si>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</si>
  <si>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</si>
  <si>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</si>
  <si>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</si>
  <si>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</si>
  <si>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</si>
  <si>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</si>
  <si>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</si>
  <si>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</si>
  <si>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</si>
  <si>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</si>
  <si>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</si>
  <si>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</si>
  <si>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</si>
  <si>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</si>
  <si>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</si>
  <si>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</si>
  <si>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</si>
  <si>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</si>
  <si>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</si>
  <si>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</si>
  <si>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</si>
  <si>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</si>
  <si>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</si>
  <si>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</si>
  <si>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</si>
  <si>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</si>
  <si>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</si>
  <si>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</si>
  <si>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</si>
  <si>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Итого</t>
  </si>
  <si>
    <t>Аншлаги</t>
  </si>
  <si>
    <t xml:space="preserve">Исполнитель: </t>
  </si>
  <si>
    <t>Юридические услуги</t>
  </si>
  <si>
    <t>Общехозяйственные расходы и материалы</t>
  </si>
  <si>
    <t>Земля</t>
  </si>
  <si>
    <t>Деская площадка</t>
  </si>
  <si>
    <t>Шлагбаум</t>
  </si>
  <si>
    <t>Траснпортные расходы</t>
  </si>
  <si>
    <r>
      <t>Собственники дома №18 ул.Кутузова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</si>
  <si>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ул.Кутузова 18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</si>
</sst>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2" fillId="0" borderId="21" xfId="0" applyNumberFormat="1" applyFont="1" applyFill="1" applyBorder="1" applyAlignment="1" applyProtection="1">
      <alignment horizontal="center" vertical="top"/>
    </xf>
    <xf numFmtId="164" fontId="2" fillId="0" borderId="21" xfId="0" applyNumberFormat="1" applyFont="1" applyFill="1" applyBorder="1" applyAlignment="1" applyProtection="1">
      <alignment horizontal="center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9" fontId="0" fillId="0" borderId="0" xfId="0" applyNumberFormat="1" applyBorder="1"/>
    <xf numFmtId="0" fontId="1" fillId="0" borderId="0" xfId="0" applyFont="1" applyBorder="1"/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4" fontId="8" fillId="2" borderId="7" xfId="0" applyNumberFormat="1" applyFont="1" applyFill="1" applyBorder="1" applyAlignment="1" applyProtection="1">
      <alignment horizontal="center" vertical="top"/>
    </xf>
    <xf numFmtId="0" fontId="8" fillId="0" borderId="7" xfId="0" applyNumberFormat="1" applyFont="1" applyFill="1" applyBorder="1" applyAlignment="1" applyProtection="1">
      <alignment horizontal="left" vertical="top"/>
    </xf>
    <xf numFmtId="0" fontId="2" fillId="0" borderId="7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2" fontId="11" fillId="0" borderId="0" xfId="0" applyNumberFormat="1" applyFont="1" applyBorder="1"/>
    <xf numFmtId="0" fontId="1" fillId="0" borderId="0" xfId="0" applyFont="1"/>
    <xf numFmtId="9" fontId="0" fillId="0" borderId="0" xfId="0" applyNumberFormat="1"/>
    <xf numFmtId="2" fontId="0" fillId="0" borderId="0" xfId="0" applyNumberFormat="1" applyBorder="1"/>
    <xf numFmtId="0" fontId="12" fillId="0" borderId="0" xfId="0" applyFont="1" applyBorder="1"/>
    <xf numFmtId="2" fontId="12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0"/>
  <sheetViews>
    <sheetView tabSelected="1" topLeftCell="A37" workbookViewId="0">
      <selection activeCell="G8" sqref="G8"/>
    </sheetView>
  </sheetViews>
  <sheetFormatPr defaultRowHeight="15"/>
  <cols>
    <col min="1" max="1" width="21.85546875" customWidth="1"/>
    <col min="2" max="2" width="12.42578125" customWidth="1"/>
    <col min="3" max="4" width="13.140625" customWidth="1"/>
    <col min="5" max="5" width="12.85546875" customWidth="1"/>
    <col min="6" max="6" width="12.42578125" customWidth="1"/>
    <col min="7" max="7" width="11.42578125" customWidth="1"/>
    <col min="8" max="8" width="14" customWidth="1"/>
    <col min="10" max="10" width="11.28515625" customWidth="1"/>
    <col min="11" max="11" width="12.85546875" customWidth="1"/>
  </cols>
  <sheetData>
    <row r="1" spans="1:17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spans="1:17">
      <c r="A2" s="2" t="s">
        <v>61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44"/>
      <c r="N2" s="44"/>
      <c r="O2" s="44"/>
      <c r="P2" s="44"/>
      <c r="Q2" s="44"/>
    </row>
    <row r="3" spans="1:17">
      <c r="A3" s="5" t="s">
        <v>0</v>
      </c>
      <c r="B3" s="5"/>
      <c r="C3" s="5"/>
      <c r="D3" s="5" t="s">
        <v>1</v>
      </c>
      <c r="E3" s="5"/>
      <c r="F3" s="6"/>
      <c r="G3" s="5"/>
      <c r="H3" s="5"/>
      <c r="I3" s="5"/>
      <c r="J3" s="5"/>
      <c r="K3" s="5"/>
      <c r="L3" s="7"/>
      <c r="M3" s="44"/>
      <c r="N3" s="44"/>
      <c r="O3" s="44"/>
      <c r="P3" s="44"/>
      <c r="Q3" s="44"/>
    </row>
    <row r="4" spans="1:17" ht="12.75" customHeight="1">
      <c r="A4" s="5" t="s">
        <v>2</v>
      </c>
      <c r="B4" s="5"/>
      <c r="C4" s="5"/>
      <c r="D4" s="5" t="s">
        <v>3</v>
      </c>
      <c r="E4" s="5"/>
      <c r="F4" s="6"/>
      <c r="G4" s="5"/>
      <c r="H4" s="5"/>
      <c r="I4" s="5"/>
      <c r="J4" s="5"/>
      <c r="K4" s="5"/>
      <c r="L4" s="7"/>
      <c r="M4" s="44"/>
      <c r="N4" s="44"/>
      <c r="O4" s="52"/>
      <c r="P4" s="44"/>
      <c r="Q4" s="44"/>
    </row>
    <row r="5" spans="1:17">
      <c r="A5" s="5" t="s">
        <v>4</v>
      </c>
      <c r="B5" s="5"/>
      <c r="C5" s="5"/>
      <c r="D5" s="5" t="s">
        <v>5</v>
      </c>
      <c r="E5" s="5"/>
      <c r="F5" s="6"/>
      <c r="G5" s="5"/>
      <c r="H5" s="5"/>
      <c r="I5" s="5"/>
      <c r="J5" s="5"/>
      <c r="K5" s="5"/>
      <c r="L5" s="7"/>
      <c r="M5" s="44"/>
      <c r="N5" s="44"/>
      <c r="O5" s="52"/>
      <c r="P5" s="44"/>
      <c r="Q5" s="44"/>
    </row>
    <row r="6" spans="1:17">
      <c r="A6" s="5" t="s">
        <v>6</v>
      </c>
      <c r="B6" s="5"/>
      <c r="C6" s="5"/>
      <c r="D6" s="5" t="s">
        <v>7</v>
      </c>
      <c r="E6" s="5"/>
      <c r="F6" s="6"/>
      <c r="G6" s="5"/>
      <c r="H6" s="5"/>
      <c r="I6" s="5"/>
      <c r="J6" s="5"/>
      <c r="K6" s="5"/>
      <c r="L6" s="7"/>
      <c r="M6" s="44"/>
      <c r="N6" s="44"/>
      <c r="O6" s="52"/>
      <c r="P6" s="44"/>
      <c r="Q6" s="44"/>
    </row>
    <row r="7" spans="1:17" ht="12.75" customHeight="1">
      <c r="A7" s="5" t="s">
        <v>8</v>
      </c>
      <c r="B7" s="5">
        <v>4857.1000000000004</v>
      </c>
      <c r="C7" s="5"/>
      <c r="D7" s="5" t="s">
        <v>9</v>
      </c>
      <c r="E7" s="5"/>
      <c r="F7" s="6"/>
      <c r="G7" s="5"/>
      <c r="H7" s="5"/>
      <c r="I7" s="5"/>
      <c r="J7" s="5"/>
      <c r="K7" s="5"/>
      <c r="L7" s="7"/>
      <c r="M7" s="44"/>
      <c r="N7" s="44"/>
      <c r="O7" s="52"/>
      <c r="P7" s="44"/>
      <c r="Q7" s="44"/>
    </row>
    <row r="8" spans="1:17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7"/>
      <c r="M8" s="44"/>
      <c r="N8" s="44"/>
      <c r="O8" s="52"/>
      <c r="P8" s="44"/>
      <c r="Q8" s="44"/>
    </row>
    <row r="9" spans="1:17">
      <c r="A9" s="32" t="s">
        <v>10</v>
      </c>
      <c r="B9" s="5"/>
      <c r="C9" s="5"/>
      <c r="D9" s="5"/>
      <c r="E9" s="5"/>
      <c r="F9" s="6"/>
      <c r="G9" s="5"/>
      <c r="H9" s="5"/>
      <c r="I9" s="5"/>
      <c r="J9" s="5"/>
      <c r="K9" s="5"/>
      <c r="L9" s="7"/>
      <c r="M9" s="53"/>
      <c r="N9" s="44"/>
      <c r="O9" s="52"/>
      <c r="P9" s="44"/>
      <c r="Q9" s="44"/>
    </row>
    <row r="10" spans="1:17" ht="13.5" customHeight="1" thickBot="1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  <c r="M10" s="53"/>
      <c r="N10" s="44"/>
      <c r="O10" s="52"/>
      <c r="P10" s="44"/>
      <c r="Q10" s="44"/>
    </row>
    <row r="11" spans="1:17">
      <c r="A11" s="45" t="s">
        <v>11</v>
      </c>
      <c r="B11" s="47" t="s">
        <v>12</v>
      </c>
      <c r="C11" s="48"/>
      <c r="D11" s="48"/>
      <c r="E11" s="49"/>
      <c r="F11" s="50"/>
      <c r="G11" s="47" t="s">
        <v>13</v>
      </c>
      <c r="H11" s="48"/>
      <c r="I11" s="48"/>
      <c r="J11" s="48"/>
      <c r="K11" s="51"/>
      <c r="L11" s="7"/>
      <c r="M11" s="53"/>
      <c r="N11" s="44"/>
      <c r="O11" s="52"/>
      <c r="P11" s="44"/>
      <c r="Q11" s="44"/>
    </row>
    <row r="12" spans="1:17" ht="26.25" thickBot="1">
      <c r="A12" s="46"/>
      <c r="B12" s="38" t="s">
        <v>14</v>
      </c>
      <c r="C12" s="39" t="s">
        <v>15</v>
      </c>
      <c r="D12" s="40" t="s">
        <v>16</v>
      </c>
      <c r="E12" s="39" t="s">
        <v>17</v>
      </c>
      <c r="F12" s="41" t="s">
        <v>18</v>
      </c>
      <c r="G12" s="38" t="s">
        <v>14</v>
      </c>
      <c r="H12" s="39" t="s">
        <v>15</v>
      </c>
      <c r="I12" s="40" t="s">
        <v>16</v>
      </c>
      <c r="J12" s="39" t="s">
        <v>17</v>
      </c>
      <c r="K12" s="41" t="s">
        <v>18</v>
      </c>
      <c r="L12" s="7"/>
      <c r="M12" s="53"/>
      <c r="N12" s="44"/>
      <c r="O12" s="52"/>
      <c r="P12" s="44"/>
      <c r="Q12" s="44"/>
    </row>
    <row r="13" spans="1:17">
      <c r="A13" s="33" t="s">
        <v>19</v>
      </c>
      <c r="B13" s="8">
        <v>1073442.98</v>
      </c>
      <c r="C13" s="9">
        <v>57865.48</v>
      </c>
      <c r="D13" s="9"/>
      <c r="E13" s="9"/>
      <c r="F13" s="10">
        <v>1131308.46</v>
      </c>
      <c r="G13" s="8">
        <v>954015.92</v>
      </c>
      <c r="H13" s="9">
        <v>27845.119999999999</v>
      </c>
      <c r="I13" s="9">
        <v>275062.31</v>
      </c>
      <c r="J13" s="9"/>
      <c r="K13" s="10">
        <v>1256923.3500000001</v>
      </c>
      <c r="L13" s="7"/>
      <c r="M13" s="53"/>
      <c r="N13" s="44"/>
      <c r="O13" s="52"/>
      <c r="P13" s="44"/>
      <c r="Q13" s="44"/>
    </row>
    <row r="14" spans="1:17">
      <c r="A14" s="33" t="s">
        <v>20</v>
      </c>
      <c r="B14" s="11">
        <v>72349.679999999993</v>
      </c>
      <c r="C14" s="12"/>
      <c r="D14" s="12"/>
      <c r="E14" s="12"/>
      <c r="F14" s="13">
        <v>72349.679999999993</v>
      </c>
      <c r="G14" s="11">
        <v>69978.740000000005</v>
      </c>
      <c r="H14" s="12"/>
      <c r="I14" s="12"/>
      <c r="J14" s="12"/>
      <c r="K14" s="13">
        <v>69978.740000000005</v>
      </c>
      <c r="L14" s="7"/>
      <c r="M14" s="53"/>
      <c r="N14" s="44"/>
      <c r="O14" s="52"/>
      <c r="P14" s="44"/>
      <c r="Q14" s="44"/>
    </row>
    <row r="15" spans="1:17" ht="12.75" customHeight="1">
      <c r="A15" s="33" t="s">
        <v>21</v>
      </c>
      <c r="B15" s="11">
        <v>389115.34</v>
      </c>
      <c r="C15" s="12"/>
      <c r="D15" s="12"/>
      <c r="E15" s="12"/>
      <c r="F15" s="13">
        <v>389115.34</v>
      </c>
      <c r="G15" s="11">
        <v>371853.74</v>
      </c>
      <c r="H15" s="12"/>
      <c r="I15" s="12"/>
      <c r="J15" s="12"/>
      <c r="K15" s="13">
        <v>371853.74</v>
      </c>
      <c r="L15" s="7"/>
      <c r="M15" s="53"/>
      <c r="N15" s="44"/>
      <c r="O15" s="52"/>
      <c r="P15" s="44"/>
      <c r="Q15" s="44"/>
    </row>
    <row r="16" spans="1:17">
      <c r="A16" s="33" t="s">
        <v>22</v>
      </c>
      <c r="B16" s="11">
        <v>355402.98</v>
      </c>
      <c r="C16" s="12"/>
      <c r="D16" s="12"/>
      <c r="E16" s="12"/>
      <c r="F16" s="13">
        <v>355402.98</v>
      </c>
      <c r="G16" s="11">
        <v>322184.84000000003</v>
      </c>
      <c r="H16" s="12"/>
      <c r="I16" s="12"/>
      <c r="J16" s="12"/>
      <c r="K16" s="13">
        <v>322184.84000000003</v>
      </c>
      <c r="L16" s="7"/>
      <c r="M16" s="53"/>
      <c r="N16" s="44"/>
      <c r="O16" s="52"/>
      <c r="P16" s="44"/>
      <c r="Q16" s="44"/>
    </row>
    <row r="17" spans="1:17">
      <c r="A17" s="34" t="s">
        <v>23</v>
      </c>
      <c r="B17" s="54">
        <v>1133124.92</v>
      </c>
      <c r="C17" s="55"/>
      <c r="D17" s="55"/>
      <c r="E17" s="55"/>
      <c r="F17" s="56">
        <v>1133124.92</v>
      </c>
      <c r="G17" s="54">
        <v>1019690.52</v>
      </c>
      <c r="H17" s="55"/>
      <c r="I17" s="55">
        <v>151305.60999999999</v>
      </c>
      <c r="J17" s="55"/>
      <c r="K17" s="56">
        <v>1170996.1299999999</v>
      </c>
      <c r="L17" s="7"/>
      <c r="M17" s="53"/>
      <c r="N17" s="44"/>
      <c r="O17" s="52"/>
      <c r="P17" s="44"/>
      <c r="Q17" s="44"/>
    </row>
    <row r="18" spans="1:17">
      <c r="A18" s="29" t="s">
        <v>25</v>
      </c>
      <c r="B18" s="54"/>
      <c r="C18" s="55">
        <v>12600</v>
      </c>
      <c r="D18" s="55"/>
      <c r="E18" s="55"/>
      <c r="F18" s="56">
        <v>12600</v>
      </c>
      <c r="G18" s="54"/>
      <c r="H18" s="55">
        <v>8600</v>
      </c>
      <c r="I18" s="55"/>
      <c r="J18" s="55"/>
      <c r="K18" s="56">
        <v>8600</v>
      </c>
      <c r="L18" s="7"/>
      <c r="M18" s="53"/>
      <c r="N18" s="44"/>
      <c r="O18" s="52"/>
      <c r="P18" s="44"/>
      <c r="Q18" s="44"/>
    </row>
    <row r="19" spans="1:17" ht="15.75" thickBot="1">
      <c r="A19" s="29" t="s">
        <v>24</v>
      </c>
      <c r="B19" s="30"/>
      <c r="C19" s="31"/>
      <c r="D19" s="31"/>
      <c r="E19" s="31"/>
      <c r="F19" s="42">
        <v>0</v>
      </c>
      <c r="G19" s="30"/>
      <c r="H19" s="31">
        <v>805.47795599999995</v>
      </c>
      <c r="I19" s="31"/>
      <c r="J19" s="31"/>
      <c r="K19" s="42">
        <v>805.47795599999995</v>
      </c>
      <c r="L19" s="7"/>
      <c r="M19" s="53"/>
      <c r="N19" s="44"/>
      <c r="O19" s="52"/>
      <c r="P19" s="44"/>
      <c r="Q19" s="44"/>
    </row>
    <row r="20" spans="1:17" ht="15.75" thickBot="1">
      <c r="A20" s="35" t="s">
        <v>51</v>
      </c>
      <c r="B20" s="43">
        <f>SUM(B13:B19)</f>
        <v>3023435.9</v>
      </c>
      <c r="C20" s="43">
        <f t="shared" ref="C20:K20" si="0">SUM(C13:C19)</f>
        <v>70465.48000000001</v>
      </c>
      <c r="D20" s="43">
        <f t="shared" si="0"/>
        <v>0</v>
      </c>
      <c r="E20" s="43">
        <f t="shared" si="0"/>
        <v>0</v>
      </c>
      <c r="F20" s="43">
        <f t="shared" si="0"/>
        <v>3093901.38</v>
      </c>
      <c r="G20" s="43">
        <f t="shared" si="0"/>
        <v>2737723.76</v>
      </c>
      <c r="H20" s="43">
        <f t="shared" si="0"/>
        <v>37250.597955999998</v>
      </c>
      <c r="I20" s="43">
        <f t="shared" si="0"/>
        <v>426367.92</v>
      </c>
      <c r="J20" s="43">
        <f t="shared" si="0"/>
        <v>0</v>
      </c>
      <c r="K20" s="43">
        <f t="shared" si="0"/>
        <v>3201342.2779559996</v>
      </c>
      <c r="L20" s="36"/>
      <c r="M20" s="53"/>
      <c r="N20" s="44"/>
      <c r="O20" s="52"/>
      <c r="P20" s="44"/>
      <c r="Q20" s="44"/>
    </row>
    <row r="21" spans="1:17">
      <c r="M21" s="53"/>
      <c r="N21" s="44"/>
      <c r="O21" s="52"/>
      <c r="P21" s="44"/>
      <c r="Q21" s="44"/>
    </row>
    <row r="22" spans="1:17">
      <c r="M22" s="53"/>
      <c r="N22" s="44"/>
      <c r="O22" s="52"/>
      <c r="P22" s="44"/>
      <c r="Q22" s="44"/>
    </row>
    <row r="23" spans="1:17">
      <c r="A23" s="1" t="s">
        <v>26</v>
      </c>
      <c r="B23" s="6"/>
      <c r="C23" s="6"/>
      <c r="D23" s="6"/>
      <c r="E23" s="6"/>
      <c r="F23" s="6"/>
      <c r="M23" s="57"/>
      <c r="N23" s="44"/>
      <c r="O23" s="52"/>
      <c r="P23" s="44"/>
      <c r="Q23" s="44"/>
    </row>
    <row r="24" spans="1:17">
      <c r="A24" s="5"/>
      <c r="B24" s="6"/>
      <c r="C24" s="6"/>
      <c r="D24" s="6"/>
      <c r="E24" s="6"/>
      <c r="F24" s="6"/>
      <c r="M24" s="57"/>
      <c r="N24" s="44"/>
      <c r="O24" s="52"/>
      <c r="P24" s="44"/>
      <c r="Q24" s="44"/>
    </row>
    <row r="25" spans="1:17" ht="42.75" customHeight="1">
      <c r="A25" s="14" t="s">
        <v>11</v>
      </c>
      <c r="B25" s="15" t="s">
        <v>27</v>
      </c>
      <c r="C25" s="15" t="s">
        <v>50</v>
      </c>
      <c r="D25" s="15" t="s">
        <v>28</v>
      </c>
      <c r="E25" s="15" t="s">
        <v>29</v>
      </c>
      <c r="F25" s="16" t="s">
        <v>30</v>
      </c>
      <c r="M25" s="53"/>
      <c r="N25" s="44"/>
      <c r="O25" s="52"/>
      <c r="P25" s="44"/>
      <c r="Q25" s="44"/>
    </row>
    <row r="26" spans="1:17" ht="23.25" customHeight="1">
      <c r="A26" s="17" t="s">
        <v>31</v>
      </c>
      <c r="B26" s="12">
        <v>-370731.55</v>
      </c>
      <c r="C26" s="12">
        <v>1336307.5679560001</v>
      </c>
      <c r="D26" s="12">
        <v>1515053.2475082106</v>
      </c>
      <c r="E26" s="12">
        <v>1006770.4792702105</v>
      </c>
      <c r="F26" s="19">
        <v>-41194.461314210435</v>
      </c>
      <c r="M26" s="57"/>
      <c r="N26" s="44"/>
      <c r="O26" s="44"/>
      <c r="P26" s="44"/>
      <c r="Q26" s="44"/>
    </row>
    <row r="27" spans="1:17">
      <c r="A27" s="58" t="s">
        <v>32</v>
      </c>
      <c r="B27" s="12"/>
      <c r="C27" s="12"/>
      <c r="D27" s="18">
        <v>26400</v>
      </c>
      <c r="E27" s="18">
        <v>26400</v>
      </c>
      <c r="F27" s="12"/>
      <c r="M27" s="57"/>
      <c r="N27" s="44"/>
      <c r="O27" s="44"/>
      <c r="P27" s="44"/>
      <c r="Q27" s="44"/>
    </row>
    <row r="28" spans="1:17" ht="25.5">
      <c r="A28" s="21" t="s">
        <v>55</v>
      </c>
      <c r="B28" s="23"/>
      <c r="C28" s="23"/>
      <c r="D28" s="59">
        <v>5088.1905999999999</v>
      </c>
      <c r="E28" s="59">
        <v>5088.1905999999999</v>
      </c>
      <c r="F28" s="12"/>
      <c r="M28" s="57"/>
      <c r="N28" s="44"/>
      <c r="O28" s="44"/>
      <c r="P28" s="44"/>
      <c r="Q28" s="44"/>
    </row>
    <row r="29" spans="1:17">
      <c r="A29" s="60" t="s">
        <v>33</v>
      </c>
      <c r="B29" s="23"/>
      <c r="C29" s="23"/>
      <c r="D29" s="22">
        <v>6789.4736842105203</v>
      </c>
      <c r="E29" s="22">
        <v>6789.4736842105203</v>
      </c>
      <c r="F29" s="12"/>
      <c r="M29" s="57"/>
      <c r="N29" s="44"/>
      <c r="O29" s="44"/>
      <c r="P29" s="44"/>
      <c r="Q29" s="44"/>
    </row>
    <row r="30" spans="1:17">
      <c r="A30" s="61" t="s">
        <v>56</v>
      </c>
      <c r="B30" s="12"/>
      <c r="C30" s="12"/>
      <c r="D30" s="18">
        <v>9600</v>
      </c>
      <c r="E30" s="18">
        <v>9600</v>
      </c>
      <c r="F30" s="12"/>
      <c r="M30" s="57"/>
      <c r="N30" s="44"/>
      <c r="O30" s="44"/>
      <c r="P30" s="44"/>
      <c r="Q30" s="44"/>
    </row>
    <row r="31" spans="1:17">
      <c r="A31" s="24" t="s">
        <v>54</v>
      </c>
      <c r="B31" s="12"/>
      <c r="C31" s="12"/>
      <c r="D31" s="18">
        <v>6100</v>
      </c>
      <c r="E31" s="18">
        <v>6100</v>
      </c>
      <c r="F31" s="12"/>
      <c r="M31" s="57"/>
      <c r="N31" s="44"/>
      <c r="O31" s="44"/>
      <c r="P31" s="44"/>
      <c r="Q31" s="44"/>
    </row>
    <row r="32" spans="1:17">
      <c r="A32" s="25" t="s">
        <v>52</v>
      </c>
      <c r="B32" s="12"/>
      <c r="C32" s="12"/>
      <c r="D32" s="18">
        <v>11304.52</v>
      </c>
      <c r="E32" s="18">
        <v>11304.52</v>
      </c>
      <c r="F32" s="12"/>
      <c r="M32" s="57"/>
      <c r="N32" s="44"/>
      <c r="O32" s="44"/>
      <c r="P32" s="44"/>
      <c r="Q32" s="44"/>
    </row>
    <row r="33" spans="1:17" ht="16.5" customHeight="1">
      <c r="A33" s="24" t="s">
        <v>46</v>
      </c>
      <c r="B33" s="23"/>
      <c r="C33" s="23"/>
      <c r="D33" s="18">
        <v>19200</v>
      </c>
      <c r="E33" s="18">
        <v>19200</v>
      </c>
      <c r="F33" s="12"/>
      <c r="M33" s="57"/>
      <c r="N33" s="44"/>
      <c r="O33" s="44"/>
      <c r="P33" s="44"/>
      <c r="Q33" s="44"/>
    </row>
    <row r="34" spans="1:17" ht="16.5" customHeight="1">
      <c r="A34" s="61" t="s">
        <v>57</v>
      </c>
      <c r="B34" s="23"/>
      <c r="C34" s="23"/>
      <c r="D34" s="18">
        <v>51000</v>
      </c>
      <c r="E34" s="18">
        <v>51000</v>
      </c>
      <c r="F34" s="12"/>
      <c r="M34" s="57"/>
      <c r="N34" s="44"/>
      <c r="O34" s="44"/>
      <c r="P34" s="44"/>
      <c r="Q34" s="44"/>
    </row>
    <row r="35" spans="1:17" ht="16.5" customHeight="1">
      <c r="A35" s="61" t="s">
        <v>58</v>
      </c>
      <c r="B35" s="23"/>
      <c r="C35" s="23"/>
      <c r="D35" s="18">
        <v>3816</v>
      </c>
      <c r="E35" s="18">
        <v>3816</v>
      </c>
      <c r="F35" s="12"/>
      <c r="M35" s="57"/>
      <c r="N35" s="44"/>
      <c r="O35" s="44"/>
      <c r="P35" s="44"/>
      <c r="Q35" s="44"/>
    </row>
    <row r="36" spans="1:17" ht="11.25" customHeight="1">
      <c r="A36" s="25" t="s">
        <v>34</v>
      </c>
      <c r="B36" s="23"/>
      <c r="C36" s="23"/>
      <c r="D36" s="18">
        <v>10526.937264</v>
      </c>
      <c r="E36" s="18">
        <v>10526.937264</v>
      </c>
      <c r="F36" s="12"/>
      <c r="M36" s="57"/>
      <c r="N36" s="44"/>
      <c r="O36" s="44"/>
      <c r="P36" s="44"/>
      <c r="Q36" s="44"/>
    </row>
    <row r="37" spans="1:17" ht="11.25" customHeight="1">
      <c r="A37" s="25" t="s">
        <v>35</v>
      </c>
      <c r="B37" s="23"/>
      <c r="C37" s="23"/>
      <c r="D37" s="18">
        <v>626678.26453599997</v>
      </c>
      <c r="E37" s="18">
        <v>26678.264535999999</v>
      </c>
      <c r="F37" s="12"/>
      <c r="M37" s="57"/>
      <c r="N37" s="44"/>
      <c r="O37" s="44"/>
      <c r="P37" s="44"/>
      <c r="Q37" s="44"/>
    </row>
    <row r="38" spans="1:17" ht="11.25" customHeight="1">
      <c r="A38" s="25" t="s">
        <v>36</v>
      </c>
      <c r="B38" s="23"/>
      <c r="C38" s="23"/>
      <c r="D38" s="18">
        <v>781.44581600000004</v>
      </c>
      <c r="E38" s="18">
        <v>781.44581600000004</v>
      </c>
      <c r="F38" s="12"/>
      <c r="M38" s="57"/>
      <c r="N38" s="44"/>
      <c r="O38" s="44"/>
      <c r="P38" s="44"/>
      <c r="Q38" s="44"/>
    </row>
    <row r="39" spans="1:17" ht="11.25" customHeight="1">
      <c r="A39" s="62" t="s">
        <v>37</v>
      </c>
      <c r="B39" s="23"/>
      <c r="C39" s="23"/>
      <c r="D39" s="18">
        <v>17405.739696000001</v>
      </c>
      <c r="E39" s="18">
        <v>17405.739696000001</v>
      </c>
      <c r="F39" s="12"/>
      <c r="M39" s="57"/>
      <c r="N39" s="44"/>
      <c r="O39" s="44"/>
      <c r="P39" s="44"/>
      <c r="Q39" s="44"/>
    </row>
    <row r="40" spans="1:17">
      <c r="A40" s="26" t="s">
        <v>59</v>
      </c>
      <c r="B40" s="23"/>
      <c r="C40" s="23"/>
      <c r="D40" s="18">
        <v>12520</v>
      </c>
      <c r="E40" s="18">
        <v>12520</v>
      </c>
      <c r="F40" s="12"/>
      <c r="H40" s="6"/>
      <c r="M40" s="57"/>
      <c r="N40" s="44"/>
      <c r="O40" s="44"/>
      <c r="P40" s="44"/>
      <c r="Q40" s="44"/>
    </row>
    <row r="41" spans="1:17" ht="38.25">
      <c r="A41" s="20" t="s">
        <v>47</v>
      </c>
      <c r="B41" s="12"/>
      <c r="C41" s="12"/>
      <c r="D41" s="18">
        <v>21910</v>
      </c>
      <c r="E41" s="18">
        <v>93196.781982</v>
      </c>
      <c r="F41" s="12"/>
      <c r="H41" s="44"/>
      <c r="M41" s="57"/>
      <c r="N41" s="44"/>
      <c r="O41" s="44"/>
      <c r="P41" s="44"/>
      <c r="Q41" s="44"/>
    </row>
    <row r="42" spans="1:17" ht="25.5">
      <c r="A42" s="20" t="s">
        <v>38</v>
      </c>
      <c r="B42" s="12"/>
      <c r="C42" s="12"/>
      <c r="D42" s="18">
        <v>383149.38</v>
      </c>
      <c r="E42" s="18">
        <v>448339.92</v>
      </c>
      <c r="F42" s="12"/>
      <c r="H42" s="44"/>
      <c r="M42" s="57"/>
      <c r="N42" s="44"/>
      <c r="O42" s="44"/>
      <c r="P42" s="44"/>
      <c r="Q42" s="44"/>
    </row>
    <row r="43" spans="1:17">
      <c r="A43" s="20" t="s">
        <v>39</v>
      </c>
      <c r="B43" s="12"/>
      <c r="C43" s="12"/>
      <c r="D43" s="18">
        <v>167126.32</v>
      </c>
      <c r="E43" s="18">
        <v>167126.32</v>
      </c>
      <c r="F43" s="12"/>
      <c r="H43" s="6"/>
      <c r="M43" s="57"/>
      <c r="N43" s="44"/>
      <c r="O43" s="44"/>
      <c r="P43" s="44"/>
      <c r="Q43" s="44"/>
    </row>
    <row r="44" spans="1:17">
      <c r="A44" s="26" t="s">
        <v>40</v>
      </c>
      <c r="B44" s="12"/>
      <c r="C44" s="12"/>
      <c r="D44" s="18">
        <v>593.24</v>
      </c>
      <c r="E44" s="18">
        <v>593.24</v>
      </c>
      <c r="F44" s="12"/>
      <c r="H44" s="6"/>
      <c r="M44" s="53"/>
      <c r="N44" s="44"/>
      <c r="O44" s="52"/>
      <c r="P44" s="44"/>
      <c r="Q44" s="44"/>
    </row>
    <row r="45" spans="1:17">
      <c r="A45" s="26" t="s">
        <v>41</v>
      </c>
      <c r="B45" s="12">
        <v>-25521.26</v>
      </c>
      <c r="C45" s="12"/>
      <c r="D45" s="18">
        <v>108873.81022</v>
      </c>
      <c r="E45" s="18">
        <v>64113.72</v>
      </c>
      <c r="F45" s="12">
        <v>19238.830220000003</v>
      </c>
      <c r="M45" s="44"/>
      <c r="N45" s="44"/>
      <c r="O45" s="52"/>
      <c r="P45" s="44"/>
      <c r="Q45" s="44"/>
    </row>
    <row r="46" spans="1:17">
      <c r="A46" s="26" t="s">
        <v>20</v>
      </c>
      <c r="B46" s="12"/>
      <c r="C46" s="12"/>
      <c r="D46" s="18">
        <v>26189.925692000001</v>
      </c>
      <c r="E46" s="18">
        <v>26189.925692000001</v>
      </c>
      <c r="F46" s="19"/>
      <c r="M46" s="44"/>
      <c r="N46" s="44"/>
      <c r="O46" s="52"/>
      <c r="P46" s="44"/>
      <c r="Q46" s="44"/>
    </row>
    <row r="47" spans="1:17" ht="25.5">
      <c r="A47" s="17" t="s">
        <v>42</v>
      </c>
      <c r="B47" s="12">
        <v>-193375.24</v>
      </c>
      <c r="C47" s="12">
        <v>322184.84000000003</v>
      </c>
      <c r="D47" s="27">
        <v>438200</v>
      </c>
      <c r="E47" s="27">
        <v>491509.64799999999</v>
      </c>
      <c r="F47" s="19">
        <v>-362700.04799999995</v>
      </c>
      <c r="M47" s="44"/>
      <c r="N47" s="44"/>
      <c r="O47" s="52"/>
      <c r="P47" s="44"/>
      <c r="Q47" s="44"/>
    </row>
    <row r="48" spans="1:17" ht="25.5">
      <c r="A48" s="17" t="s">
        <v>43</v>
      </c>
      <c r="B48" s="12">
        <v>-602958.01</v>
      </c>
      <c r="C48" s="12">
        <v>1170996.1299999999</v>
      </c>
      <c r="D48" s="27">
        <v>1133875.22</v>
      </c>
      <c r="E48" s="27">
        <v>1723619.8</v>
      </c>
      <c r="F48" s="19">
        <v>-1155581.6800000002</v>
      </c>
      <c r="M48" s="44"/>
      <c r="N48" s="44"/>
      <c r="O48" s="52"/>
      <c r="P48" s="44"/>
      <c r="Q48" s="44"/>
    </row>
    <row r="49" spans="1:17">
      <c r="A49" s="17" t="s">
        <v>49</v>
      </c>
      <c r="B49" s="12">
        <v>-152655.67999999999</v>
      </c>
      <c r="C49" s="12">
        <v>371853.74</v>
      </c>
      <c r="D49" s="27">
        <v>644024.62</v>
      </c>
      <c r="E49" s="27">
        <v>379301.8</v>
      </c>
      <c r="F49" s="19">
        <v>-160103.74</v>
      </c>
      <c r="M49" s="44"/>
      <c r="N49" s="44"/>
      <c r="O49" s="52"/>
      <c r="P49" s="44"/>
      <c r="Q49" s="44"/>
    </row>
    <row r="50" spans="1:17">
      <c r="A50" s="28" t="s">
        <v>48</v>
      </c>
      <c r="B50" s="19">
        <f>SUM(B26:B49)-B45</f>
        <v>-1319720.48</v>
      </c>
      <c r="C50" s="19">
        <f>SUM(C26:C49)</f>
        <v>3201342.2779560005</v>
      </c>
      <c r="D50" s="27">
        <f>SUM(D26+D47+D48+D49)</f>
        <v>3731153.0875082109</v>
      </c>
      <c r="E50" s="27">
        <f>SUM(E26+E47+E48+E49)</f>
        <v>3601201.7272702102</v>
      </c>
      <c r="F50" s="19">
        <f>SUM(B50+C50-E50)</f>
        <v>-1719579.9293142096</v>
      </c>
      <c r="M50" s="44"/>
      <c r="N50" s="44"/>
      <c r="O50" s="52"/>
      <c r="P50" s="44"/>
      <c r="Q50" s="44"/>
    </row>
    <row r="51" spans="1:17">
      <c r="A51" s="5"/>
      <c r="B51" s="6"/>
      <c r="C51" s="6"/>
      <c r="D51" s="37"/>
      <c r="E51" s="37"/>
      <c r="F51" s="6"/>
      <c r="M51" s="44"/>
      <c r="N51" s="44"/>
      <c r="O51" s="52"/>
      <c r="P51" s="44"/>
      <c r="Q51" s="44"/>
    </row>
    <row r="52" spans="1:17">
      <c r="A52" s="5" t="s">
        <v>53</v>
      </c>
      <c r="B52" s="6"/>
      <c r="C52" s="6"/>
      <c r="D52" s="6"/>
      <c r="E52" s="6"/>
      <c r="F52" s="6"/>
      <c r="G52" s="5" t="s">
        <v>44</v>
      </c>
      <c r="H52" s="4"/>
      <c r="I52" s="4"/>
      <c r="J52" s="4"/>
      <c r="M52" s="44"/>
      <c r="N52" s="44"/>
      <c r="O52" s="52"/>
      <c r="P52" s="44"/>
      <c r="Q52" s="44"/>
    </row>
    <row r="53" spans="1:17">
      <c r="A53" s="5" t="s">
        <v>45</v>
      </c>
      <c r="B53" s="6"/>
      <c r="C53" s="6"/>
      <c r="D53" s="6"/>
      <c r="E53" s="6"/>
      <c r="F53" s="6"/>
      <c r="G53" s="5" t="s">
        <v>60</v>
      </c>
      <c r="H53" s="4"/>
      <c r="I53" s="4"/>
      <c r="J53" s="4"/>
      <c r="M53" s="44"/>
      <c r="N53" s="44"/>
      <c r="O53" s="52"/>
      <c r="P53" s="44"/>
      <c r="Q53" s="44"/>
    </row>
    <row r="54" spans="1:17">
      <c r="A54" s="44"/>
      <c r="B54" s="63"/>
      <c r="C54" s="44"/>
      <c r="D54" s="63"/>
      <c r="E54" s="64"/>
      <c r="F54" s="65"/>
      <c r="G54" s="65"/>
      <c r="H54" s="66"/>
      <c r="J54" s="67"/>
    </row>
    <row r="55" spans="1:17">
      <c r="A55" s="44"/>
      <c r="B55" s="63"/>
      <c r="C55" s="44"/>
      <c r="D55" s="63"/>
      <c r="E55" s="64"/>
      <c r="F55" s="44"/>
      <c r="G55" s="44"/>
    </row>
    <row r="56" spans="1:17">
      <c r="A56" s="44"/>
      <c r="B56" s="44"/>
      <c r="C56" s="44"/>
      <c r="D56" s="44"/>
      <c r="E56" s="64"/>
      <c r="F56" s="44"/>
      <c r="G56" s="44"/>
    </row>
    <row r="57" spans="1:17">
      <c r="A57" s="44"/>
      <c r="B57" s="44"/>
      <c r="C57" s="44"/>
      <c r="D57" s="44"/>
      <c r="E57" s="64"/>
      <c r="F57" s="44"/>
      <c r="G57" s="44"/>
    </row>
    <row r="58" spans="1:17">
      <c r="A58" s="44"/>
      <c r="B58" s="44"/>
      <c r="C58" s="44"/>
      <c r="D58" s="44"/>
      <c r="E58" s="44"/>
      <c r="F58" s="44"/>
      <c r="G58" s="44"/>
    </row>
    <row r="59" spans="1:17">
      <c r="A59" s="44"/>
      <c r="B59" s="44"/>
      <c r="C59" s="44"/>
      <c r="E59" s="64"/>
      <c r="F59" s="68"/>
      <c r="G59" s="44"/>
      <c r="I59" s="67"/>
    </row>
    <row r="60" spans="1:17">
      <c r="A60" s="44"/>
      <c r="B60" s="44"/>
      <c r="C60" s="44"/>
      <c r="E60" s="64"/>
      <c r="F60" s="65"/>
      <c r="G60" s="44"/>
      <c r="I60" s="67"/>
    </row>
    <row r="61" spans="1:17">
      <c r="A61" s="44"/>
      <c r="B61" s="44"/>
      <c r="C61" s="44"/>
      <c r="E61" s="64"/>
      <c r="F61" s="68"/>
      <c r="G61" s="44"/>
      <c r="I61" s="67"/>
    </row>
    <row r="62" spans="1:17">
      <c r="A62" s="44"/>
      <c r="B62" s="44"/>
      <c r="C62" s="44"/>
      <c r="E62" s="64"/>
      <c r="F62" s="68"/>
      <c r="G62" s="44"/>
      <c r="I62" s="67"/>
    </row>
    <row r="63" spans="1:17">
      <c r="A63" s="44"/>
      <c r="B63" s="44"/>
      <c r="C63" s="44"/>
      <c r="E63" s="64"/>
      <c r="F63" s="68"/>
      <c r="G63" s="44"/>
      <c r="I63" s="67"/>
    </row>
    <row r="64" spans="1:17">
      <c r="A64" s="44"/>
      <c r="B64" s="44"/>
      <c r="C64" s="44"/>
      <c r="E64" s="44"/>
      <c r="F64" s="68"/>
      <c r="G64" s="44"/>
      <c r="I64" s="67"/>
    </row>
    <row r="65" spans="1:7">
      <c r="A65" s="44"/>
      <c r="B65" s="44"/>
      <c r="C65" s="44"/>
      <c r="E65" s="44"/>
      <c r="F65" s="44"/>
      <c r="G65" s="44"/>
    </row>
    <row r="66" spans="1:7">
      <c r="A66" s="44"/>
      <c r="B66" s="44"/>
      <c r="C66" s="44"/>
      <c r="E66" s="69"/>
      <c r="F66" s="70"/>
      <c r="G66" s="44"/>
    </row>
    <row r="67" spans="1:7">
      <c r="A67" s="44"/>
      <c r="B67" s="44"/>
      <c r="C67" s="44"/>
      <c r="E67" s="44"/>
      <c r="F67" s="44"/>
      <c r="G67" s="44"/>
    </row>
    <row r="68" spans="1:7">
      <c r="A68" s="44"/>
      <c r="B68" s="44"/>
      <c r="C68" s="44"/>
      <c r="E68" s="44"/>
      <c r="F68" s="44"/>
      <c r="G68" s="44"/>
    </row>
    <row r="69" spans="1:7">
      <c r="A69" s="44"/>
      <c r="B69" s="44"/>
      <c r="C69" s="44"/>
      <c r="E69" s="44"/>
      <c r="F69" s="44"/>
      <c r="G69" s="44"/>
    </row>
    <row r="70" spans="1:7">
      <c r="A70" s="44"/>
      <c r="B70" s="44"/>
      <c r="C70" s="44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2015-03-05T05:05:14Z</dcterms:modified>
</cp:coreProperties>
</file>