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50" i="1"/>
  <c r="D50"/>
  <c r="C50"/>
  <c r="B50"/>
  <c r="F50" s="1"/>
  <c r="K21"/>
  <c r="J21"/>
  <c r="I21"/>
  <c r="H21"/>
  <c r="G21"/>
  <c r="F21"/>
  <c r="E21"/>
  <c r="D21"/>
  <c r="C21"/>
  <c r="B21"/>
</calcChain>
</file>

<file path=xl/sharedStrings.xml><?xml version="1.0" encoding="utf-8"?>
<sst xmlns="http://schemas.openxmlformats.org/spreadsheetml/2006/main" count="69" uniqueCount="62">
  <si>
    <t xml:space="preserve">Год постройки </t>
  </si>
  <si>
    <t xml:space="preserve">Материалы стен </t>
  </si>
  <si>
    <t>Этажность</t>
  </si>
  <si>
    <t xml:space="preserve">Материалы крыши </t>
  </si>
  <si>
    <t>Высота, м</t>
  </si>
  <si>
    <t>Количество квартир</t>
  </si>
  <si>
    <t>Объем м3</t>
  </si>
  <si>
    <t xml:space="preserve">Количество подъездов </t>
  </si>
  <si>
    <t>Общая площадь ,м2</t>
  </si>
  <si>
    <t>Площадь земельного участка, м2</t>
  </si>
  <si>
    <t>ДОХОДЫ ДОМА ЗА ПЕРИОД С 01.01.2014г. ПО 31.12.2014г.</t>
  </si>
  <si>
    <t>Статьи</t>
  </si>
  <si>
    <t>Запланированный доход, руб.</t>
  </si>
  <si>
    <t>Фактический доход,руб.</t>
  </si>
  <si>
    <t>Собственники</t>
  </si>
  <si>
    <t>Организации</t>
  </si>
  <si>
    <t>Бюджетная дотация</t>
  </si>
  <si>
    <t>Льготы</t>
  </si>
  <si>
    <t>ИТОГО</t>
  </si>
  <si>
    <t>Содержание и ремонт жилья</t>
  </si>
  <si>
    <t>Вывоз мусора</t>
  </si>
  <si>
    <t>эл.энергия</t>
  </si>
  <si>
    <t>Х/водоснабжение и водоотведение</t>
  </si>
  <si>
    <t>Гор/водоснабжение и отопление</t>
  </si>
  <si>
    <t>Вторсырье</t>
  </si>
  <si>
    <t>Размещение оборудования</t>
  </si>
  <si>
    <t>Остаток денежных средств на счете дома на 01.01.2015г.</t>
  </si>
  <si>
    <t>остаток на начало отчетного периода</t>
  </si>
  <si>
    <t>Сумма фактических расходов</t>
  </si>
  <si>
    <t>Сумма запланированных расходов</t>
  </si>
  <si>
    <t>Остаток, руб.</t>
  </si>
  <si>
    <t>Содержание и ремонт жилья в том числе:</t>
  </si>
  <si>
    <t>Вывоз КГО</t>
  </si>
  <si>
    <t>Охрана общественного порядка</t>
  </si>
  <si>
    <t>Конструктивы</t>
  </si>
  <si>
    <t>Материалы для сантехработ</t>
  </si>
  <si>
    <t>Материалы для электрооборудования</t>
  </si>
  <si>
    <t>Материалы для санобработки</t>
  </si>
  <si>
    <t>Услуги по содержанию обслуживающего персонала</t>
  </si>
  <si>
    <t>Расходы на оплату налогов</t>
  </si>
  <si>
    <t>Услуги банка</t>
  </si>
  <si>
    <t>Услуги по управлению</t>
  </si>
  <si>
    <t>Холодное водоснабжение и водоотведение</t>
  </si>
  <si>
    <t>Горячее водоснабжение и отопление</t>
  </si>
  <si>
    <t xml:space="preserve">Заказчик: </t>
  </si>
  <si>
    <t>Директор   ООО «УК «Проспект»                                                        Зенин А. А.</t>
  </si>
  <si>
    <t>Сброс снега и сосулек</t>
  </si>
  <si>
    <t>Услуги (начисление коммунальных платежей, паспортно-учетные услуги)</t>
  </si>
  <si>
    <t>ИТОГО:</t>
  </si>
  <si>
    <t>Электроэнергия</t>
  </si>
  <si>
    <t>Общая сумма доходов</t>
  </si>
  <si>
    <t>Услуги экскаватора</t>
  </si>
  <si>
    <t>Общехозяйственные расходы и материалы</t>
  </si>
  <si>
    <t>Траснпортные расходы</t>
  </si>
  <si>
    <t>Итого</t>
  </si>
  <si>
    <t>Аншлаги</t>
  </si>
  <si>
    <t>Аренда и реклама</t>
  </si>
  <si>
    <t>Земля</t>
  </si>
  <si>
    <t>Проверка расходомеров</t>
  </si>
  <si>
    <t xml:space="preserve">Исполнитель: </t>
  </si>
  <si>
    <r>
      <t>Собственники дома №3 ул.Кутузова  _______________________</t>
    </r>
    <r>
      <rPr>
        <sz val="10"/>
        <rFont val="Arial Narrow"/>
        <family val="2"/>
        <charset val="204"/>
      </rPr>
      <t xml:space="preserve"> </t>
    </r>
  </si>
  <si>
    <r>
      <t>Отчет по содержанию и ремонту общего имущества многоквартирного дома по адресу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color indexed="8"/>
        <rFont val="Arial"/>
        <family val="2"/>
        <charset val="204"/>
      </rPr>
      <t>ул.Кутузова 3</t>
    </r>
  </si>
</sst>
</file>

<file path=xl/styles.xml><?xml version="1.0" encoding="utf-8"?>
<styleSheet xmlns="http://schemas.openxmlformats.org/spreadsheetml/2006/main">
  <numFmts count="1">
    <numFmt numFmtId="164" formatCode="#,##0.00\ _р_."/>
  </numFmts>
  <fonts count="13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10"/>
      <name val="Arial Narrow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sz val="10"/>
      <color indexed="8"/>
      <name val="Arial"/>
      <family val="2"/>
      <charset val="204"/>
    </font>
    <font>
      <b/>
      <sz val="9"/>
      <name val="Arial"/>
      <family val="2"/>
      <charset val="204"/>
    </font>
    <font>
      <sz val="10"/>
      <color indexed="10"/>
      <name val="Arial"/>
      <family val="2"/>
      <charset val="204"/>
    </font>
    <font>
      <i/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0" xfId="0" applyFont="1" applyAlignment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6" fillId="0" borderId="0" xfId="0" applyNumberFormat="1" applyFont="1" applyFill="1" applyBorder="1" applyAlignment="1" applyProtection="1">
      <alignment vertical="top"/>
    </xf>
    <xf numFmtId="164" fontId="2" fillId="0" borderId="9" xfId="0" applyNumberFormat="1" applyFont="1" applyFill="1" applyBorder="1" applyAlignment="1" applyProtection="1">
      <alignment horizontal="center" vertical="top"/>
    </xf>
    <xf numFmtId="164" fontId="2" fillId="0" borderId="10" xfId="0" applyNumberFormat="1" applyFont="1" applyFill="1" applyBorder="1" applyAlignment="1" applyProtection="1">
      <alignment horizontal="center" vertical="top"/>
    </xf>
    <xf numFmtId="164" fontId="2" fillId="0" borderId="11" xfId="0" applyNumberFormat="1" applyFont="1" applyFill="1" applyBorder="1" applyAlignment="1" applyProtection="1">
      <alignment horizontal="center" vertical="top"/>
    </xf>
    <xf numFmtId="164" fontId="2" fillId="0" borderId="6" xfId="0" applyNumberFormat="1" applyFont="1" applyFill="1" applyBorder="1" applyAlignment="1" applyProtection="1">
      <alignment horizontal="center" vertical="top"/>
    </xf>
    <xf numFmtId="164" fontId="2" fillId="0" borderId="7" xfId="0" applyNumberFormat="1" applyFont="1" applyFill="1" applyBorder="1" applyAlignment="1" applyProtection="1">
      <alignment horizontal="center" vertical="top"/>
    </xf>
    <xf numFmtId="164" fontId="2" fillId="0" borderId="8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indent="5"/>
    </xf>
    <xf numFmtId="0" fontId="2" fillId="0" borderId="7" xfId="0" applyNumberFormat="1" applyFont="1" applyFill="1" applyBorder="1" applyAlignment="1" applyProtection="1">
      <alignment horizontal="center" vertical="top" wrapText="1"/>
    </xf>
    <xf numFmtId="0" fontId="2" fillId="0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 wrapText="1"/>
    </xf>
    <xf numFmtId="164" fontId="2" fillId="2" borderId="7" xfId="0" applyNumberFormat="1" applyFont="1" applyFill="1" applyBorder="1" applyAlignment="1" applyProtection="1">
      <alignment horizontal="center" vertical="top"/>
    </xf>
    <xf numFmtId="164" fontId="7" fillId="0" borderId="7" xfId="0" applyNumberFormat="1" applyFont="1" applyFill="1" applyBorder="1" applyAlignment="1" applyProtection="1">
      <alignment horizontal="center" vertical="top"/>
    </xf>
    <xf numFmtId="0" fontId="2" fillId="0" borderId="7" xfId="0" applyNumberFormat="1" applyFont="1" applyFill="1" applyBorder="1" applyAlignment="1" applyProtection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 wrapText="1"/>
    </xf>
    <xf numFmtId="164" fontId="8" fillId="2" borderId="7" xfId="0" applyNumberFormat="1" applyFont="1" applyFill="1" applyBorder="1" applyAlignment="1" applyProtection="1">
      <alignment horizontal="center" vertical="top"/>
    </xf>
    <xf numFmtId="164" fontId="8" fillId="0" borderId="7" xfId="0" applyNumberFormat="1" applyFont="1" applyFill="1" applyBorder="1" applyAlignment="1" applyProtection="1">
      <alignment horizontal="center" vertical="top"/>
    </xf>
    <xf numFmtId="0" fontId="2" fillId="3" borderId="7" xfId="0" applyFont="1" applyFill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7" xfId="0" applyNumberFormat="1" applyFont="1" applyFill="1" applyBorder="1" applyAlignment="1" applyProtection="1">
      <alignment horizontal="left" vertical="top"/>
    </xf>
    <xf numFmtId="164" fontId="7" fillId="2" borderId="7" xfId="0" applyNumberFormat="1" applyFont="1" applyFill="1" applyBorder="1" applyAlignment="1" applyProtection="1">
      <alignment horizontal="center" vertical="top"/>
    </xf>
    <xf numFmtId="0" fontId="7" fillId="0" borderId="7" xfId="0" applyNumberFormat="1" applyFont="1" applyFill="1" applyBorder="1" applyAlignment="1" applyProtection="1">
      <alignment horizontal="left" vertical="top"/>
    </xf>
    <xf numFmtId="0" fontId="2" fillId="3" borderId="12" xfId="0" applyFont="1" applyFill="1" applyBorder="1" applyAlignment="1">
      <alignment horizontal="left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164" fontId="2" fillId="0" borderId="16" xfId="0" applyNumberFormat="1" applyFont="1" applyFill="1" applyBorder="1" applyAlignment="1" applyProtection="1">
      <alignment horizontal="center" vertical="top"/>
    </xf>
    <xf numFmtId="0" fontId="0" fillId="0" borderId="0" xfId="0" applyBorder="1"/>
    <xf numFmtId="9" fontId="0" fillId="0" borderId="0" xfId="0" applyNumberFormat="1" applyBorder="1"/>
    <xf numFmtId="0" fontId="1" fillId="0" borderId="0" xfId="0" applyFont="1" applyBorder="1"/>
    <xf numFmtId="164" fontId="2" fillId="0" borderId="4" xfId="0" applyNumberFormat="1" applyFont="1" applyFill="1" applyBorder="1" applyAlignment="1" applyProtection="1">
      <alignment horizontal="center" vertical="top"/>
    </xf>
    <xf numFmtId="164" fontId="2" fillId="0" borderId="5" xfId="0" applyNumberFormat="1" applyFont="1" applyFill="1" applyBorder="1" applyAlignment="1" applyProtection="1">
      <alignment horizontal="center" vertical="top"/>
    </xf>
    <xf numFmtId="164" fontId="2" fillId="0" borderId="14" xfId="0" applyNumberFormat="1" applyFont="1" applyFill="1" applyBorder="1" applyAlignment="1" applyProtection="1">
      <alignment horizontal="center" vertical="top"/>
    </xf>
    <xf numFmtId="0" fontId="1" fillId="0" borderId="0" xfId="0" applyFont="1" applyBorder="1" applyAlignment="1">
      <alignment wrapText="1"/>
    </xf>
    <xf numFmtId="0" fontId="2" fillId="3" borderId="7" xfId="0" applyFont="1" applyFill="1" applyBorder="1" applyAlignment="1">
      <alignment horizontal="left" vertical="top" wrapText="1"/>
    </xf>
    <xf numFmtId="0" fontId="8" fillId="0" borderId="7" xfId="0" applyNumberFormat="1" applyFont="1" applyFill="1" applyBorder="1" applyAlignment="1" applyProtection="1">
      <alignment horizontal="left" vertical="top"/>
    </xf>
    <xf numFmtId="0" fontId="8" fillId="3" borderId="7" xfId="0" applyFont="1" applyFill="1" applyBorder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19" xfId="0" applyNumberFormat="1" applyFont="1" applyFill="1" applyBorder="1" applyAlignment="1" applyProtection="1">
      <alignment horizontal="left" vertical="top"/>
    </xf>
    <xf numFmtId="0" fontId="2" fillId="0" borderId="20" xfId="0" applyNumberFormat="1" applyFont="1" applyFill="1" applyBorder="1" applyAlignment="1" applyProtection="1">
      <alignment horizontal="left" vertical="top"/>
    </xf>
    <xf numFmtId="0" fontId="4" fillId="0" borderId="13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vertical="top"/>
    </xf>
    <xf numFmtId="0" fontId="2" fillId="0" borderId="4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/>
    </xf>
    <xf numFmtId="0" fontId="2" fillId="0" borderId="5" xfId="0" applyNumberFormat="1" applyFont="1" applyFill="1" applyBorder="1" applyAlignment="1" applyProtection="1">
      <alignment horizontal="center" vertical="top" wrapText="1"/>
    </xf>
    <xf numFmtId="0" fontId="2" fillId="0" borderId="14" xfId="0" applyNumberFormat="1" applyFont="1" applyFill="1" applyBorder="1" applyAlignment="1" applyProtection="1">
      <alignment horizontal="center" vertical="top"/>
    </xf>
    <xf numFmtId="0" fontId="2" fillId="0" borderId="21" xfId="0" applyFont="1" applyBorder="1" applyAlignment="1">
      <alignment horizontal="left" vertical="top"/>
    </xf>
    <xf numFmtId="164" fontId="7" fillId="0" borderId="22" xfId="0" applyNumberFormat="1" applyFont="1" applyFill="1" applyBorder="1" applyAlignment="1" applyProtection="1">
      <alignment horizontal="center" vertical="top"/>
    </xf>
    <xf numFmtId="0" fontId="0" fillId="0" borderId="0" xfId="0" applyFill="1" applyBorder="1"/>
    <xf numFmtId="0" fontId="1" fillId="0" borderId="0" xfId="0" applyFont="1"/>
    <xf numFmtId="0" fontId="2" fillId="4" borderId="0" xfId="0" applyNumberFormat="1" applyFont="1" applyFill="1" applyBorder="1" applyAlignment="1" applyProtection="1">
      <alignment horizontal="center" vertical="top"/>
    </xf>
    <xf numFmtId="0" fontId="2" fillId="0" borderId="17" xfId="0" applyNumberFormat="1" applyFont="1" applyFill="1" applyBorder="1" applyAlignment="1" applyProtection="1">
      <alignment horizontal="left" vertical="top" indent="8"/>
    </xf>
    <xf numFmtId="0" fontId="2" fillId="0" borderId="18" xfId="0" applyNumberFormat="1" applyFont="1" applyFill="1" applyBorder="1" applyAlignment="1" applyProtection="1">
      <alignment horizontal="left" vertical="top" indent="8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2" xfId="0" applyNumberFormat="1" applyFont="1" applyFill="1" applyBorder="1" applyAlignment="1" applyProtection="1">
      <alignment horizontal="center" vertical="top"/>
    </xf>
    <xf numFmtId="0" fontId="5" fillId="0" borderId="2" xfId="0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7" fillId="0" borderId="3" xfId="0" applyNumberFormat="1" applyFont="1" applyFill="1" applyBorder="1" applyAlignment="1" applyProtection="1">
      <alignment horizontal="center" vertical="top"/>
    </xf>
    <xf numFmtId="164" fontId="7" fillId="0" borderId="23" xfId="0" applyNumberFormat="1" applyFont="1" applyFill="1" applyBorder="1" applyAlignment="1" applyProtection="1">
      <alignment horizontal="center" vertical="top"/>
    </xf>
    <xf numFmtId="0" fontId="2" fillId="0" borderId="7" xfId="0" applyFont="1" applyBorder="1" applyAlignment="1">
      <alignment horizontal="left" vertical="center" wrapText="1"/>
    </xf>
    <xf numFmtId="4" fontId="2" fillId="2" borderId="7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 vertical="top"/>
    </xf>
    <xf numFmtId="0" fontId="1" fillId="0" borderId="0" xfId="0" applyFont="1" applyBorder="1" applyAlignment="1">
      <alignment horizontal="center" wrapText="1"/>
    </xf>
    <xf numFmtId="2" fontId="0" fillId="2" borderId="0" xfId="0" applyNumberFormat="1" applyFill="1" applyBorder="1"/>
    <xf numFmtId="0" fontId="0" fillId="2" borderId="0" xfId="0" applyFill="1" applyBorder="1"/>
    <xf numFmtId="9" fontId="0" fillId="0" borderId="0" xfId="0" applyNumberFormat="1"/>
    <xf numFmtId="0" fontId="5" fillId="0" borderId="0" xfId="0" applyFont="1" applyFill="1" applyBorder="1"/>
    <xf numFmtId="0" fontId="0" fillId="0" borderId="0" xfId="0" applyBorder="1" applyAlignment="1">
      <alignment horizontal="center" wrapText="1"/>
    </xf>
    <xf numFmtId="2" fontId="11" fillId="2" borderId="0" xfId="0" applyNumberFormat="1" applyFont="1" applyFill="1" applyBorder="1"/>
    <xf numFmtId="0" fontId="1" fillId="2" borderId="0" xfId="0" applyFont="1" applyFill="1" applyBorder="1"/>
    <xf numFmtId="0" fontId="1" fillId="0" borderId="0" xfId="0" applyFont="1" applyFill="1" applyBorder="1"/>
    <xf numFmtId="0" fontId="12" fillId="0" borderId="0" xfId="0" applyFont="1" applyBorder="1"/>
    <xf numFmtId="2" fontId="12" fillId="0" borderId="0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7"/>
  <sheetViews>
    <sheetView tabSelected="1" topLeftCell="A43" workbookViewId="0">
      <selection activeCell="H5" sqref="H5"/>
    </sheetView>
  </sheetViews>
  <sheetFormatPr defaultRowHeight="15"/>
  <cols>
    <col min="1" max="1" width="21.85546875" customWidth="1"/>
    <col min="2" max="2" width="13.28515625" customWidth="1"/>
    <col min="3" max="3" width="13.85546875" customWidth="1"/>
    <col min="4" max="4" width="10.140625" customWidth="1"/>
    <col min="5" max="5" width="12.85546875" customWidth="1"/>
    <col min="6" max="6" width="12" customWidth="1"/>
    <col min="7" max="7" width="12.42578125" customWidth="1"/>
    <col min="8" max="8" width="15.42578125" customWidth="1"/>
    <col min="10" max="10" width="11.7109375" customWidth="1"/>
    <col min="11" max="11" width="12" customWidth="1"/>
    <col min="13" max="13" width="12.7109375" customWidth="1"/>
  </cols>
  <sheetData>
    <row r="1" spans="1:17">
      <c r="A1" s="2"/>
      <c r="B1" s="2"/>
      <c r="C1" s="2"/>
      <c r="D1" s="2"/>
      <c r="E1" s="2"/>
      <c r="F1" s="3"/>
      <c r="G1" s="2"/>
      <c r="H1" s="2"/>
      <c r="I1" s="2"/>
      <c r="J1" s="2"/>
      <c r="K1" s="2"/>
      <c r="L1" s="2"/>
    </row>
    <row r="2" spans="1:17">
      <c r="A2" s="2" t="s">
        <v>61</v>
      </c>
      <c r="B2" s="2"/>
      <c r="C2" s="2"/>
      <c r="D2" s="2"/>
      <c r="E2" s="2"/>
      <c r="F2" s="3"/>
      <c r="G2" s="2"/>
      <c r="H2" s="2"/>
      <c r="I2" s="2"/>
      <c r="J2" s="2"/>
      <c r="K2" s="2"/>
      <c r="L2" s="2"/>
      <c r="M2" s="32"/>
      <c r="N2" s="32"/>
      <c r="O2" s="32"/>
      <c r="P2" s="32"/>
      <c r="Q2" s="32"/>
    </row>
    <row r="3" spans="1:17">
      <c r="A3" s="5" t="s">
        <v>0</v>
      </c>
      <c r="B3" s="5"/>
      <c r="C3" s="5"/>
      <c r="D3" s="5" t="s">
        <v>1</v>
      </c>
      <c r="E3" s="5"/>
      <c r="F3" s="6"/>
      <c r="G3" s="5"/>
      <c r="H3" s="5"/>
      <c r="I3" s="5"/>
      <c r="J3" s="5"/>
      <c r="K3" s="5"/>
      <c r="L3" s="7"/>
      <c r="M3" s="32"/>
      <c r="N3" s="32"/>
      <c r="O3" s="32"/>
      <c r="P3" s="32"/>
      <c r="Q3" s="32"/>
    </row>
    <row r="4" spans="1:17" ht="12.75" customHeight="1">
      <c r="A4" s="5" t="s">
        <v>2</v>
      </c>
      <c r="B4" s="5"/>
      <c r="C4" s="5"/>
      <c r="D4" s="5" t="s">
        <v>3</v>
      </c>
      <c r="E4" s="5"/>
      <c r="F4" s="6"/>
      <c r="G4" s="5"/>
      <c r="H4" s="5"/>
      <c r="I4" s="5"/>
      <c r="J4" s="5"/>
      <c r="K4" s="5"/>
      <c r="L4" s="7"/>
      <c r="M4" s="32"/>
      <c r="N4" s="32"/>
      <c r="O4" s="33"/>
      <c r="P4" s="32"/>
      <c r="Q4" s="32"/>
    </row>
    <row r="5" spans="1:17">
      <c r="A5" s="5" t="s">
        <v>4</v>
      </c>
      <c r="B5" s="5"/>
      <c r="C5" s="5"/>
      <c r="D5" s="5" t="s">
        <v>5</v>
      </c>
      <c r="E5" s="5"/>
      <c r="F5" s="6"/>
      <c r="G5" s="5"/>
      <c r="H5" s="5"/>
      <c r="I5" s="5"/>
      <c r="J5" s="5"/>
      <c r="K5" s="5"/>
      <c r="L5" s="7"/>
      <c r="M5" s="32"/>
      <c r="N5" s="32"/>
      <c r="O5" s="33"/>
      <c r="P5" s="32"/>
      <c r="Q5" s="32"/>
    </row>
    <row r="6" spans="1:17">
      <c r="A6" s="5" t="s">
        <v>6</v>
      </c>
      <c r="B6" s="5"/>
      <c r="C6" s="5"/>
      <c r="D6" s="5" t="s">
        <v>7</v>
      </c>
      <c r="E6" s="5"/>
      <c r="F6" s="6"/>
      <c r="G6" s="5"/>
      <c r="H6" s="5"/>
      <c r="I6" s="5"/>
      <c r="J6" s="5"/>
      <c r="K6" s="5"/>
      <c r="L6" s="7"/>
      <c r="M6" s="32"/>
      <c r="N6" s="32"/>
      <c r="O6" s="33"/>
      <c r="P6" s="32"/>
      <c r="Q6" s="32"/>
    </row>
    <row r="7" spans="1:17" ht="12.75" customHeight="1">
      <c r="A7" s="5" t="s">
        <v>8</v>
      </c>
      <c r="B7" s="5">
        <v>6303.8</v>
      </c>
      <c r="C7" s="5"/>
      <c r="D7" s="5" t="s">
        <v>9</v>
      </c>
      <c r="E7" s="5"/>
      <c r="F7" s="6"/>
      <c r="G7" s="5"/>
      <c r="H7" s="5"/>
      <c r="I7" s="5"/>
      <c r="J7" s="5"/>
      <c r="K7" s="5"/>
      <c r="L7" s="7"/>
      <c r="M7" s="32"/>
      <c r="N7" s="32"/>
      <c r="O7" s="32"/>
      <c r="P7" s="32"/>
      <c r="Q7" s="32"/>
    </row>
    <row r="8" spans="1:17">
      <c r="A8" s="5"/>
      <c r="B8" s="5"/>
      <c r="C8" s="5"/>
      <c r="D8" s="5"/>
      <c r="E8" s="5"/>
      <c r="F8" s="6"/>
      <c r="G8" s="5"/>
      <c r="H8" s="5"/>
      <c r="I8" s="5"/>
      <c r="J8" s="5"/>
      <c r="K8" s="5"/>
      <c r="L8" s="7"/>
      <c r="M8" s="32"/>
      <c r="N8" s="32"/>
      <c r="O8" s="33"/>
      <c r="P8" s="32"/>
      <c r="Q8" s="32"/>
    </row>
    <row r="9" spans="1:17">
      <c r="A9" s="42" t="s">
        <v>10</v>
      </c>
      <c r="B9" s="5"/>
      <c r="C9" s="5"/>
      <c r="D9" s="5"/>
      <c r="E9" s="5"/>
      <c r="F9" s="6"/>
      <c r="G9" s="5"/>
      <c r="H9" s="5"/>
      <c r="I9" s="5"/>
      <c r="J9" s="5"/>
      <c r="K9" s="5"/>
      <c r="L9" s="7"/>
      <c r="M9" s="34"/>
      <c r="N9" s="32"/>
      <c r="O9" s="33"/>
      <c r="P9" s="32"/>
      <c r="Q9" s="32"/>
    </row>
    <row r="10" spans="1:17" ht="13.5" customHeight="1" thickBot="1">
      <c r="A10" s="5"/>
      <c r="B10" s="5"/>
      <c r="C10" s="5"/>
      <c r="D10" s="5"/>
      <c r="E10" s="5"/>
      <c r="F10" s="6"/>
      <c r="G10" s="5"/>
      <c r="H10" s="5"/>
      <c r="I10" s="5"/>
      <c r="J10" s="5"/>
      <c r="K10" s="5"/>
      <c r="L10" s="7"/>
      <c r="M10" s="34"/>
      <c r="N10" s="32"/>
      <c r="O10" s="33"/>
      <c r="P10" s="32"/>
      <c r="Q10" s="32"/>
    </row>
    <row r="11" spans="1:17">
      <c r="A11" s="56" t="s">
        <v>11</v>
      </c>
      <c r="B11" s="58" t="s">
        <v>12</v>
      </c>
      <c r="C11" s="59"/>
      <c r="D11" s="59"/>
      <c r="E11" s="60"/>
      <c r="F11" s="61"/>
      <c r="G11" s="58" t="s">
        <v>13</v>
      </c>
      <c r="H11" s="59"/>
      <c r="I11" s="59"/>
      <c r="J11" s="59"/>
      <c r="K11" s="62"/>
      <c r="L11" s="7"/>
      <c r="M11" s="34"/>
      <c r="N11" s="32"/>
      <c r="O11" s="33"/>
      <c r="P11" s="32"/>
      <c r="Q11" s="32"/>
    </row>
    <row r="12" spans="1:17" ht="26.25" thickBot="1">
      <c r="A12" s="57"/>
      <c r="B12" s="47" t="s">
        <v>14</v>
      </c>
      <c r="C12" s="48" t="s">
        <v>15</v>
      </c>
      <c r="D12" s="49" t="s">
        <v>16</v>
      </c>
      <c r="E12" s="48" t="s">
        <v>17</v>
      </c>
      <c r="F12" s="50" t="s">
        <v>18</v>
      </c>
      <c r="G12" s="47" t="s">
        <v>14</v>
      </c>
      <c r="H12" s="48" t="s">
        <v>15</v>
      </c>
      <c r="I12" s="49" t="s">
        <v>16</v>
      </c>
      <c r="J12" s="48" t="s">
        <v>17</v>
      </c>
      <c r="K12" s="50" t="s">
        <v>18</v>
      </c>
      <c r="L12" s="7"/>
      <c r="M12" s="34"/>
      <c r="N12" s="32"/>
      <c r="O12" s="33"/>
      <c r="P12" s="32"/>
      <c r="Q12" s="32"/>
    </row>
    <row r="13" spans="1:17">
      <c r="A13" s="43" t="s">
        <v>19</v>
      </c>
      <c r="B13" s="8">
        <v>1271591.8799999999</v>
      </c>
      <c r="C13" s="9">
        <v>164922.32</v>
      </c>
      <c r="D13" s="9"/>
      <c r="E13" s="9"/>
      <c r="F13" s="10">
        <v>1436514.2</v>
      </c>
      <c r="G13" s="8">
        <v>1270501.8999999999</v>
      </c>
      <c r="H13" s="9">
        <v>259375.74</v>
      </c>
      <c r="I13" s="9">
        <v>302095.2</v>
      </c>
      <c r="J13" s="9">
        <v>546.96</v>
      </c>
      <c r="K13" s="10">
        <v>1832519.7999999998</v>
      </c>
      <c r="L13" s="7"/>
      <c r="M13" s="34"/>
      <c r="N13" s="32"/>
      <c r="O13" s="33"/>
      <c r="P13" s="32"/>
      <c r="Q13" s="32"/>
    </row>
    <row r="14" spans="1:17">
      <c r="A14" s="43" t="s">
        <v>20</v>
      </c>
      <c r="B14" s="11">
        <v>88004.800000000003</v>
      </c>
      <c r="C14" s="12"/>
      <c r="D14" s="12"/>
      <c r="E14" s="12"/>
      <c r="F14" s="13">
        <v>88004.800000000003</v>
      </c>
      <c r="G14" s="11">
        <v>87719.92</v>
      </c>
      <c r="H14" s="12"/>
      <c r="I14" s="12"/>
      <c r="J14" s="12">
        <v>36.61</v>
      </c>
      <c r="K14" s="13">
        <v>87756.53</v>
      </c>
      <c r="L14" s="7"/>
      <c r="M14" s="34"/>
      <c r="N14" s="32"/>
      <c r="O14" s="33"/>
      <c r="P14" s="32"/>
      <c r="Q14" s="32"/>
    </row>
    <row r="15" spans="1:17" ht="12.75" customHeight="1">
      <c r="A15" s="43" t="s">
        <v>21</v>
      </c>
      <c r="B15" s="11">
        <v>387820.74</v>
      </c>
      <c r="C15" s="12"/>
      <c r="D15" s="12"/>
      <c r="E15" s="12"/>
      <c r="F15" s="13">
        <v>387820.74</v>
      </c>
      <c r="G15" s="11">
        <v>388494.68</v>
      </c>
      <c r="H15" s="12"/>
      <c r="I15" s="12"/>
      <c r="J15" s="12">
        <v>172.61</v>
      </c>
      <c r="K15" s="13">
        <v>388667.29</v>
      </c>
      <c r="L15" s="7"/>
      <c r="M15" s="34"/>
      <c r="N15" s="32"/>
      <c r="O15" s="33"/>
      <c r="P15" s="32"/>
      <c r="Q15" s="32"/>
    </row>
    <row r="16" spans="1:17">
      <c r="A16" s="43" t="s">
        <v>22</v>
      </c>
      <c r="B16" s="35">
        <v>337705.84</v>
      </c>
      <c r="C16" s="12"/>
      <c r="D16" s="12"/>
      <c r="E16" s="12"/>
      <c r="F16" s="13">
        <v>337705.84</v>
      </c>
      <c r="G16" s="11">
        <v>316328.06</v>
      </c>
      <c r="H16" s="12"/>
      <c r="I16" s="12"/>
      <c r="J16" s="12">
        <v>113.8</v>
      </c>
      <c r="K16" s="13">
        <v>316441.86</v>
      </c>
      <c r="L16" s="7"/>
      <c r="M16" s="34"/>
      <c r="N16" s="32"/>
      <c r="O16" s="33"/>
      <c r="P16" s="32"/>
      <c r="Q16" s="32"/>
    </row>
    <row r="17" spans="1:17">
      <c r="A17" s="44" t="s">
        <v>23</v>
      </c>
      <c r="B17" s="35">
        <v>1282884.2</v>
      </c>
      <c r="C17" s="36"/>
      <c r="D17" s="36"/>
      <c r="E17" s="36"/>
      <c r="F17" s="37">
        <v>1282884.2</v>
      </c>
      <c r="G17" s="35">
        <v>1330440.3799999999</v>
      </c>
      <c r="H17" s="36"/>
      <c r="I17" s="36">
        <v>186086.82</v>
      </c>
      <c r="J17" s="36">
        <v>456.83000000000004</v>
      </c>
      <c r="K17" s="37">
        <v>1516984.03</v>
      </c>
      <c r="L17" s="7"/>
      <c r="M17" s="34"/>
      <c r="N17" s="32"/>
      <c r="O17" s="33"/>
      <c r="P17" s="32"/>
      <c r="Q17" s="32"/>
    </row>
    <row r="18" spans="1:17">
      <c r="A18" s="29" t="s">
        <v>24</v>
      </c>
      <c r="B18" s="35"/>
      <c r="C18" s="36"/>
      <c r="D18" s="36"/>
      <c r="E18" s="36"/>
      <c r="F18" s="37">
        <v>0</v>
      </c>
      <c r="G18" s="35"/>
      <c r="H18" s="36">
        <v>1044.8052720000001</v>
      </c>
      <c r="I18" s="36"/>
      <c r="J18" s="36"/>
      <c r="K18" s="37">
        <v>1044.8052720000001</v>
      </c>
      <c r="L18" s="7"/>
      <c r="M18" s="34"/>
      <c r="N18" s="32"/>
      <c r="O18" s="33"/>
      <c r="P18" s="32"/>
      <c r="Q18" s="32"/>
    </row>
    <row r="19" spans="1:17">
      <c r="A19" s="29" t="s">
        <v>25</v>
      </c>
      <c r="B19" s="35"/>
      <c r="C19" s="36">
        <v>9000</v>
      </c>
      <c r="D19" s="36"/>
      <c r="E19" s="36"/>
      <c r="F19" s="37">
        <v>9000</v>
      </c>
      <c r="G19" s="35"/>
      <c r="H19" s="36">
        <v>6000</v>
      </c>
      <c r="I19" s="36"/>
      <c r="J19" s="36"/>
      <c r="K19" s="37">
        <v>6000</v>
      </c>
      <c r="L19" s="7"/>
      <c r="M19" s="34"/>
      <c r="N19" s="32"/>
      <c r="O19" s="33"/>
      <c r="P19" s="32"/>
      <c r="Q19" s="32"/>
    </row>
    <row r="20" spans="1:17" ht="15.75" thickBot="1">
      <c r="A20" s="51" t="s">
        <v>56</v>
      </c>
      <c r="B20" s="30"/>
      <c r="C20" s="31">
        <v>2592</v>
      </c>
      <c r="D20" s="31"/>
      <c r="E20" s="31"/>
      <c r="F20" s="37">
        <v>2592</v>
      </c>
      <c r="G20" s="30"/>
      <c r="H20" s="31">
        <v>2808</v>
      </c>
      <c r="I20" s="31"/>
      <c r="J20" s="31"/>
      <c r="K20" s="37">
        <v>2808</v>
      </c>
      <c r="L20" s="7"/>
      <c r="M20" s="34"/>
      <c r="N20" s="32"/>
      <c r="O20" s="33"/>
      <c r="P20" s="32"/>
      <c r="Q20" s="32"/>
    </row>
    <row r="21" spans="1:17" ht="15.75" thickBot="1">
      <c r="A21" s="45" t="s">
        <v>54</v>
      </c>
      <c r="B21" s="52">
        <f>SUM(B13:B20)</f>
        <v>3368007.46</v>
      </c>
      <c r="C21" s="52">
        <f t="shared" ref="C21:J21" si="0">SUM(C13:C20)</f>
        <v>176514.32</v>
      </c>
      <c r="D21" s="52">
        <f t="shared" si="0"/>
        <v>0</v>
      </c>
      <c r="E21" s="52">
        <f t="shared" si="0"/>
        <v>0</v>
      </c>
      <c r="F21" s="52">
        <f t="shared" si="0"/>
        <v>3544521.7800000003</v>
      </c>
      <c r="G21" s="52">
        <f t="shared" si="0"/>
        <v>3393484.9399999995</v>
      </c>
      <c r="H21" s="52">
        <f t="shared" si="0"/>
        <v>269228.54527200002</v>
      </c>
      <c r="I21" s="52">
        <f t="shared" si="0"/>
        <v>488182.02</v>
      </c>
      <c r="J21" s="52">
        <f t="shared" si="0"/>
        <v>1326.81</v>
      </c>
      <c r="K21" s="63">
        <f>SUM(K13:K20)</f>
        <v>4152222.3152719997</v>
      </c>
      <c r="L21" s="46"/>
      <c r="M21" s="34"/>
      <c r="N21" s="32"/>
      <c r="O21" s="33"/>
      <c r="P21" s="32"/>
      <c r="Q21" s="32"/>
    </row>
    <row r="22" spans="1:17">
      <c r="M22" s="34"/>
      <c r="N22" s="32"/>
      <c r="O22" s="33"/>
      <c r="P22" s="32"/>
      <c r="Q22" s="32"/>
    </row>
    <row r="23" spans="1:17">
      <c r="M23" s="34"/>
      <c r="N23" s="32"/>
      <c r="O23" s="33"/>
      <c r="P23" s="32"/>
      <c r="Q23" s="32"/>
    </row>
    <row r="24" spans="1:17">
      <c r="A24" s="1" t="s">
        <v>26</v>
      </c>
      <c r="B24" s="6"/>
      <c r="C24" s="6"/>
      <c r="D24" s="6"/>
      <c r="E24" s="6"/>
      <c r="F24" s="6"/>
      <c r="M24" s="34"/>
      <c r="N24" s="32"/>
      <c r="O24" s="33"/>
      <c r="P24" s="32"/>
      <c r="Q24" s="32"/>
    </row>
    <row r="25" spans="1:17">
      <c r="A25" s="5"/>
      <c r="B25" s="6"/>
      <c r="C25" s="6"/>
      <c r="D25" s="6"/>
      <c r="E25" s="6"/>
      <c r="F25" s="6"/>
      <c r="M25" s="38"/>
      <c r="N25" s="32"/>
      <c r="O25" s="33"/>
      <c r="P25" s="32"/>
      <c r="Q25" s="32"/>
    </row>
    <row r="26" spans="1:17" ht="38.25">
      <c r="A26" s="14" t="s">
        <v>11</v>
      </c>
      <c r="B26" s="15" t="s">
        <v>27</v>
      </c>
      <c r="C26" s="15" t="s">
        <v>50</v>
      </c>
      <c r="D26" s="15" t="s">
        <v>28</v>
      </c>
      <c r="E26" s="15" t="s">
        <v>29</v>
      </c>
      <c r="F26" s="16" t="s">
        <v>30</v>
      </c>
      <c r="M26" s="38"/>
      <c r="N26" s="32"/>
      <c r="O26" s="33"/>
      <c r="P26" s="32"/>
      <c r="Q26" s="32"/>
    </row>
    <row r="27" spans="1:17" ht="25.5">
      <c r="A27" s="17" t="s">
        <v>31</v>
      </c>
      <c r="B27" s="12">
        <v>-332703.09000000003</v>
      </c>
      <c r="C27" s="12">
        <v>1930129.1352719998</v>
      </c>
      <c r="D27" s="12">
        <v>1135883.9187722106</v>
      </c>
      <c r="E27" s="12">
        <v>1259955.5620162105</v>
      </c>
      <c r="F27" s="19">
        <v>337470.48325578915</v>
      </c>
      <c r="M27" s="38"/>
      <c r="N27" s="32"/>
      <c r="O27" s="33"/>
      <c r="P27" s="32"/>
      <c r="Q27" s="32"/>
    </row>
    <row r="28" spans="1:17">
      <c r="A28" s="39" t="s">
        <v>32</v>
      </c>
      <c r="B28" s="12"/>
      <c r="C28" s="12"/>
      <c r="D28" s="18">
        <v>12100</v>
      </c>
      <c r="E28" s="18">
        <v>12100</v>
      </c>
      <c r="F28" s="12"/>
      <c r="M28" s="34"/>
      <c r="N28" s="32"/>
      <c r="O28" s="33"/>
      <c r="P28" s="32"/>
      <c r="Q28" s="32"/>
    </row>
    <row r="29" spans="1:17" ht="25.5">
      <c r="A29" s="21" t="s">
        <v>52</v>
      </c>
      <c r="B29" s="23"/>
      <c r="C29" s="23"/>
      <c r="D29" s="22">
        <v>6600.0172000000002</v>
      </c>
      <c r="E29" s="22">
        <v>6600.0172000000002</v>
      </c>
      <c r="F29" s="12"/>
      <c r="M29" s="34"/>
      <c r="N29" s="32"/>
      <c r="O29" s="33"/>
      <c r="P29" s="32"/>
      <c r="Q29" s="32"/>
    </row>
    <row r="30" spans="1:17">
      <c r="A30" s="40" t="s">
        <v>33</v>
      </c>
      <c r="B30" s="23"/>
      <c r="C30" s="23"/>
      <c r="D30" s="22">
        <v>6789.4736842105203</v>
      </c>
      <c r="E30" s="22">
        <v>6789.4736842105203</v>
      </c>
      <c r="F30" s="12"/>
      <c r="M30" s="34"/>
      <c r="N30" s="32"/>
      <c r="O30" s="33"/>
      <c r="P30" s="32"/>
      <c r="Q30" s="32"/>
    </row>
    <row r="31" spans="1:17">
      <c r="A31" s="24" t="s">
        <v>46</v>
      </c>
      <c r="B31" s="23"/>
      <c r="C31" s="23"/>
      <c r="D31" s="18">
        <v>46128</v>
      </c>
      <c r="E31" s="18">
        <v>46128</v>
      </c>
      <c r="F31" s="12"/>
      <c r="M31" s="34"/>
      <c r="N31" s="32"/>
      <c r="O31" s="33"/>
      <c r="P31" s="32"/>
      <c r="Q31" s="32"/>
    </row>
    <row r="32" spans="1:17">
      <c r="A32" s="25" t="s">
        <v>55</v>
      </c>
      <c r="B32" s="23"/>
      <c r="C32" s="23"/>
      <c r="D32" s="18">
        <v>11304.52</v>
      </c>
      <c r="E32" s="18">
        <v>11304.52</v>
      </c>
      <c r="F32" s="12"/>
      <c r="M32" s="34"/>
      <c r="N32" s="32"/>
      <c r="O32" s="33"/>
      <c r="P32" s="32"/>
      <c r="Q32" s="32"/>
    </row>
    <row r="33" spans="1:17">
      <c r="A33" s="64" t="s">
        <v>57</v>
      </c>
      <c r="B33" s="23"/>
      <c r="C33" s="23"/>
      <c r="D33" s="18">
        <v>4800</v>
      </c>
      <c r="E33" s="18">
        <v>4800</v>
      </c>
      <c r="F33" s="12"/>
      <c r="M33" s="34"/>
      <c r="N33" s="32"/>
      <c r="O33" s="33"/>
      <c r="P33" s="32"/>
      <c r="Q33" s="32"/>
    </row>
    <row r="34" spans="1:17">
      <c r="A34" s="64" t="s">
        <v>58</v>
      </c>
      <c r="B34" s="23"/>
      <c r="C34" s="23"/>
      <c r="D34" s="18">
        <v>26132.28</v>
      </c>
      <c r="E34" s="18">
        <v>26132.28</v>
      </c>
      <c r="F34" s="12"/>
      <c r="M34" s="34"/>
      <c r="N34" s="32"/>
      <c r="O34" s="33"/>
      <c r="P34" s="32"/>
      <c r="Q34" s="32"/>
    </row>
    <row r="35" spans="1:17">
      <c r="A35" s="24" t="s">
        <v>51</v>
      </c>
      <c r="B35" s="23"/>
      <c r="C35" s="23"/>
      <c r="D35" s="18">
        <v>3300</v>
      </c>
      <c r="E35" s="18">
        <v>3300</v>
      </c>
      <c r="F35" s="12"/>
      <c r="M35" s="34"/>
      <c r="N35" s="32"/>
      <c r="O35" s="33"/>
      <c r="P35" s="32"/>
      <c r="Q35" s="32"/>
    </row>
    <row r="36" spans="1:17">
      <c r="A36" s="25" t="s">
        <v>34</v>
      </c>
      <c r="B36" s="23"/>
      <c r="C36" s="23"/>
      <c r="D36" s="18">
        <v>1804.9583680000001</v>
      </c>
      <c r="E36" s="18">
        <v>1804.9583680000001</v>
      </c>
      <c r="F36" s="12"/>
      <c r="M36" s="34"/>
      <c r="N36" s="32"/>
      <c r="O36" s="33"/>
      <c r="P36" s="32"/>
      <c r="Q36" s="32"/>
    </row>
    <row r="37" spans="1:17">
      <c r="A37" s="25" t="s">
        <v>35</v>
      </c>
      <c r="B37" s="23"/>
      <c r="C37" s="23"/>
      <c r="D37" s="18">
        <v>63705.033232000002</v>
      </c>
      <c r="E37" s="18">
        <v>63705.033232000002</v>
      </c>
      <c r="F37" s="12"/>
      <c r="M37" s="34"/>
      <c r="N37" s="32"/>
      <c r="O37" s="33"/>
      <c r="P37" s="32"/>
      <c r="Q37" s="32"/>
    </row>
    <row r="38" spans="1:17">
      <c r="A38" s="25" t="s">
        <v>36</v>
      </c>
      <c r="B38" s="23"/>
      <c r="C38" s="23"/>
      <c r="D38" s="65">
        <v>1013.632592</v>
      </c>
      <c r="E38" s="65">
        <v>1013.632592</v>
      </c>
      <c r="F38" s="12"/>
      <c r="M38" s="34"/>
      <c r="N38" s="32"/>
      <c r="O38" s="33"/>
      <c r="P38" s="32"/>
      <c r="Q38" s="32"/>
    </row>
    <row r="39" spans="1:17">
      <c r="A39" s="41" t="s">
        <v>37</v>
      </c>
      <c r="B39" s="23"/>
      <c r="C39" s="23"/>
      <c r="D39" s="18">
        <v>22577.413152000001</v>
      </c>
      <c r="E39" s="18">
        <v>22577.413152000001</v>
      </c>
      <c r="F39" s="12"/>
      <c r="M39" s="34"/>
      <c r="N39" s="32"/>
      <c r="O39" s="33"/>
      <c r="P39" s="32"/>
      <c r="Q39" s="32"/>
    </row>
    <row r="40" spans="1:17">
      <c r="A40" s="26" t="s">
        <v>53</v>
      </c>
      <c r="B40" s="23"/>
      <c r="C40" s="23"/>
      <c r="D40" s="18">
        <v>16240</v>
      </c>
      <c r="E40" s="18">
        <v>16240</v>
      </c>
      <c r="F40" s="12"/>
      <c r="H40" s="6"/>
      <c r="M40" s="34"/>
      <c r="N40" s="32"/>
      <c r="O40" s="33"/>
      <c r="P40" s="32"/>
      <c r="Q40" s="32"/>
    </row>
    <row r="41" spans="1:17" ht="37.5" customHeight="1">
      <c r="A41" s="20" t="s">
        <v>47</v>
      </c>
      <c r="B41" s="12"/>
      <c r="C41" s="12"/>
      <c r="D41" s="18">
        <v>28420</v>
      </c>
      <c r="E41" s="18">
        <v>120913.396884</v>
      </c>
      <c r="F41" s="12"/>
      <c r="H41" s="32"/>
      <c r="M41" s="38"/>
      <c r="N41" s="32"/>
      <c r="O41" s="33"/>
      <c r="P41" s="32"/>
      <c r="Q41" s="32"/>
    </row>
    <row r="42" spans="1:17" ht="25.5">
      <c r="A42" s="20" t="s">
        <v>38</v>
      </c>
      <c r="B42" s="12"/>
      <c r="C42" s="12"/>
      <c r="D42" s="18">
        <v>496992.48</v>
      </c>
      <c r="E42" s="18">
        <v>581552.74</v>
      </c>
      <c r="F42" s="12"/>
      <c r="H42" s="32"/>
      <c r="M42" s="34"/>
      <c r="N42" s="32"/>
      <c r="O42" s="33"/>
      <c r="P42" s="32"/>
      <c r="Q42" s="32"/>
    </row>
    <row r="43" spans="1:17">
      <c r="A43" s="20" t="s">
        <v>39</v>
      </c>
      <c r="B43" s="12"/>
      <c r="C43" s="12"/>
      <c r="D43" s="18">
        <v>216783.64</v>
      </c>
      <c r="E43" s="18">
        <v>216783.64</v>
      </c>
      <c r="F43" s="12"/>
      <c r="H43" s="6"/>
      <c r="M43" s="34"/>
      <c r="N43" s="32"/>
      <c r="O43" s="33"/>
      <c r="P43" s="32"/>
      <c r="Q43" s="32"/>
    </row>
    <row r="44" spans="1:17">
      <c r="A44" s="26" t="s">
        <v>40</v>
      </c>
      <c r="B44" s="12"/>
      <c r="C44" s="12"/>
      <c r="D44" s="18">
        <v>769.5</v>
      </c>
      <c r="E44" s="18">
        <v>769.5</v>
      </c>
      <c r="F44" s="12"/>
      <c r="H44" s="6"/>
      <c r="M44" s="32"/>
      <c r="N44" s="32"/>
      <c r="O44" s="33"/>
      <c r="P44" s="32"/>
      <c r="Q44" s="32"/>
    </row>
    <row r="45" spans="1:17">
      <c r="A45" s="26" t="s">
        <v>41</v>
      </c>
      <c r="B45" s="12">
        <v>-32222.09</v>
      </c>
      <c r="C45" s="12"/>
      <c r="D45" s="18">
        <v>136451.37364000001</v>
      </c>
      <c r="E45" s="18">
        <v>83469.36</v>
      </c>
      <c r="F45" s="12">
        <v>20759.923640000008</v>
      </c>
      <c r="H45" s="32"/>
      <c r="M45" s="32"/>
      <c r="N45" s="32"/>
      <c r="O45" s="32"/>
      <c r="P45" s="32"/>
      <c r="Q45" s="32"/>
    </row>
    <row r="46" spans="1:17">
      <c r="A46" s="26" t="s">
        <v>20</v>
      </c>
      <c r="B46" s="12"/>
      <c r="C46" s="12"/>
      <c r="D46" s="18">
        <v>33971.596903999998</v>
      </c>
      <c r="E46" s="18">
        <v>33971.596903999998</v>
      </c>
      <c r="F46" s="19"/>
      <c r="G46" s="54"/>
      <c r="M46" s="32"/>
      <c r="N46" s="32"/>
      <c r="O46" s="33"/>
      <c r="P46" s="32"/>
      <c r="Q46" s="32"/>
    </row>
    <row r="47" spans="1:17" ht="25.5">
      <c r="A47" s="17" t="s">
        <v>42</v>
      </c>
      <c r="B47" s="12">
        <v>-300313.52</v>
      </c>
      <c r="C47" s="12">
        <v>316441.86</v>
      </c>
      <c r="D47" s="27">
        <v>568400</v>
      </c>
      <c r="E47" s="27">
        <v>555516.34080000001</v>
      </c>
      <c r="F47" s="19">
        <v>-539388.00080000004</v>
      </c>
      <c r="M47" s="32"/>
      <c r="N47" s="32"/>
      <c r="O47" s="33"/>
      <c r="P47" s="32"/>
      <c r="Q47" s="32"/>
    </row>
    <row r="48" spans="1:17" ht="25.5">
      <c r="A48" s="17" t="s">
        <v>43</v>
      </c>
      <c r="B48" s="12">
        <v>-188424.43</v>
      </c>
      <c r="C48" s="12">
        <v>1516984.03</v>
      </c>
      <c r="D48" s="27">
        <v>1450837.64</v>
      </c>
      <c r="E48" s="27">
        <v>2656636.84</v>
      </c>
      <c r="F48" s="19">
        <v>-1328077.2399999998</v>
      </c>
      <c r="M48" s="32"/>
      <c r="N48" s="32"/>
      <c r="O48" s="33"/>
      <c r="P48" s="32"/>
      <c r="Q48" s="32"/>
    </row>
    <row r="49" spans="1:17">
      <c r="A49" s="17" t="s">
        <v>49</v>
      </c>
      <c r="B49" s="12">
        <v>-348968.38</v>
      </c>
      <c r="C49" s="12">
        <v>388667.29</v>
      </c>
      <c r="D49" s="27">
        <v>725990.40000000002</v>
      </c>
      <c r="E49" s="27">
        <v>461785.9</v>
      </c>
      <c r="F49" s="19">
        <v>-422086.99000000005</v>
      </c>
      <c r="G49" s="5"/>
      <c r="H49" s="4"/>
      <c r="I49" s="4"/>
      <c r="J49" s="4"/>
      <c r="K49" s="4"/>
      <c r="M49" s="32"/>
      <c r="N49" s="32"/>
      <c r="O49" s="33"/>
      <c r="P49" s="32"/>
      <c r="Q49" s="32"/>
    </row>
    <row r="50" spans="1:17">
      <c r="A50" s="28" t="s">
        <v>48</v>
      </c>
      <c r="B50" s="19">
        <f>SUM(B27:B49)-B45</f>
        <v>-1170409.4200000002</v>
      </c>
      <c r="C50" s="19">
        <f>SUM(C27:C49)</f>
        <v>4152222.3152719997</v>
      </c>
      <c r="D50" s="27">
        <f>SUM(D27+D47+D48+D49)</f>
        <v>3881111.9587722104</v>
      </c>
      <c r="E50" s="27">
        <f>SUM(E27+E47+E48+E49)</f>
        <v>4933894.6428162102</v>
      </c>
      <c r="F50" s="19">
        <f>SUM(B50+C50-E50)</f>
        <v>-1952081.7475442104</v>
      </c>
      <c r="G50" s="5"/>
      <c r="H50" s="4"/>
      <c r="I50" s="4"/>
      <c r="J50" s="4"/>
      <c r="K50" s="4"/>
      <c r="M50" s="32"/>
      <c r="N50" s="32"/>
      <c r="O50" s="33"/>
      <c r="P50" s="32"/>
      <c r="Q50" s="32"/>
    </row>
    <row r="51" spans="1:17">
      <c r="A51" s="66"/>
      <c r="B51" s="6"/>
      <c r="C51" s="6"/>
      <c r="D51" s="55"/>
      <c r="E51" s="55"/>
      <c r="F51" s="6"/>
      <c r="M51" s="32"/>
      <c r="N51" s="32"/>
      <c r="O51" s="33"/>
      <c r="P51" s="32"/>
      <c r="Q51" s="32"/>
    </row>
    <row r="52" spans="1:17">
      <c r="A52" s="5" t="s">
        <v>59</v>
      </c>
      <c r="B52" s="6"/>
      <c r="C52" s="6"/>
      <c r="D52" s="6"/>
      <c r="E52" s="6"/>
      <c r="F52" s="6"/>
      <c r="G52" s="5" t="s">
        <v>44</v>
      </c>
      <c r="H52" s="4"/>
      <c r="I52" s="4"/>
      <c r="J52" s="4"/>
      <c r="K52" s="4"/>
      <c r="M52" s="32"/>
      <c r="N52" s="32"/>
      <c r="O52" s="33"/>
      <c r="P52" s="32"/>
      <c r="Q52" s="32"/>
    </row>
    <row r="53" spans="1:17">
      <c r="A53" s="5" t="s">
        <v>45</v>
      </c>
      <c r="B53" s="6"/>
      <c r="C53" s="6"/>
      <c r="D53" s="6"/>
      <c r="E53" s="6"/>
      <c r="F53" s="6"/>
      <c r="G53" s="5" t="s">
        <v>60</v>
      </c>
      <c r="H53" s="4"/>
      <c r="I53" s="4"/>
      <c r="J53" s="4"/>
      <c r="K53" s="4"/>
      <c r="M53" s="32"/>
      <c r="N53" s="32"/>
      <c r="O53" s="33"/>
      <c r="P53" s="32"/>
      <c r="Q53" s="32"/>
    </row>
    <row r="54" spans="1:17">
      <c r="A54" s="32"/>
      <c r="B54" s="53"/>
      <c r="C54" s="32"/>
      <c r="D54" s="53"/>
      <c r="E54" s="67"/>
      <c r="F54" s="68"/>
      <c r="G54" s="69"/>
      <c r="H54" s="54"/>
      <c r="J54" s="70"/>
      <c r="M54" s="32"/>
      <c r="N54" s="32"/>
      <c r="O54" s="32"/>
      <c r="P54" s="32"/>
      <c r="Q54" s="32"/>
    </row>
    <row r="55" spans="1:17">
      <c r="A55" s="32"/>
      <c r="B55" s="71"/>
      <c r="C55" s="32"/>
      <c r="D55" s="53"/>
      <c r="E55" s="67"/>
      <c r="F55" s="68"/>
      <c r="G55" s="69"/>
      <c r="J55" s="70"/>
      <c r="M55" s="32"/>
      <c r="N55" s="32"/>
      <c r="O55" s="32"/>
      <c r="P55" s="32"/>
      <c r="Q55" s="32"/>
    </row>
    <row r="56" spans="1:17">
      <c r="A56" s="32"/>
      <c r="B56" s="53"/>
      <c r="C56" s="32"/>
      <c r="D56" s="53"/>
      <c r="E56" s="72"/>
      <c r="F56" s="73"/>
      <c r="G56" s="73"/>
      <c r="H56" s="54"/>
      <c r="J56" s="70"/>
      <c r="M56" s="32"/>
      <c r="N56" s="32"/>
      <c r="O56" s="32"/>
      <c r="P56" s="32"/>
      <c r="Q56" s="32"/>
    </row>
    <row r="57" spans="1:17">
      <c r="A57" s="32"/>
      <c r="B57" s="53"/>
      <c r="C57" s="32"/>
      <c r="D57" s="53"/>
      <c r="E57" s="72"/>
      <c r="F57" s="69"/>
      <c r="G57" s="69"/>
      <c r="H57" s="34"/>
      <c r="M57" s="32"/>
      <c r="N57" s="32"/>
      <c r="O57" s="32"/>
      <c r="P57" s="32"/>
      <c r="Q57" s="32"/>
    </row>
    <row r="58" spans="1:17">
      <c r="A58" s="32"/>
      <c r="B58" s="53"/>
      <c r="C58" s="32"/>
      <c r="D58" s="53"/>
      <c r="E58" s="72"/>
      <c r="F58" s="74"/>
      <c r="G58" s="69"/>
      <c r="H58" s="75"/>
      <c r="M58" s="32"/>
      <c r="N58" s="32"/>
      <c r="O58" s="32"/>
      <c r="P58" s="32"/>
      <c r="Q58" s="32"/>
    </row>
    <row r="59" spans="1:17">
      <c r="A59" s="32"/>
      <c r="B59" s="32"/>
      <c r="C59" s="32"/>
      <c r="D59" s="32"/>
      <c r="E59" s="72"/>
      <c r="F59" s="69"/>
      <c r="G59" s="69"/>
      <c r="M59" s="32"/>
      <c r="N59" s="32"/>
      <c r="O59" s="32"/>
      <c r="P59" s="32"/>
      <c r="Q59" s="32"/>
    </row>
    <row r="60" spans="1:17">
      <c r="A60" s="32"/>
      <c r="B60" s="32"/>
      <c r="C60" s="32"/>
      <c r="D60" s="32"/>
      <c r="E60" s="72"/>
      <c r="F60" s="69"/>
      <c r="G60" s="69"/>
      <c r="M60" s="32"/>
      <c r="N60" s="32"/>
      <c r="O60" s="32"/>
      <c r="P60" s="32"/>
      <c r="Q60" s="32"/>
    </row>
    <row r="61" spans="1:17">
      <c r="A61" s="32"/>
      <c r="B61" s="32"/>
      <c r="C61" s="32"/>
      <c r="D61" s="32"/>
      <c r="E61" s="72"/>
      <c r="F61" s="68"/>
      <c r="G61" s="69"/>
      <c r="I61" s="70"/>
      <c r="M61" s="32"/>
      <c r="N61" s="32"/>
      <c r="O61" s="32"/>
      <c r="P61" s="32"/>
      <c r="Q61" s="32"/>
    </row>
    <row r="62" spans="1:17">
      <c r="A62" s="32"/>
      <c r="B62" s="32"/>
      <c r="C62" s="32"/>
      <c r="D62" s="32"/>
      <c r="E62" s="72"/>
      <c r="F62" s="73"/>
      <c r="G62" s="69"/>
      <c r="I62" s="70"/>
    </row>
    <row r="63" spans="1:17">
      <c r="A63" s="32"/>
      <c r="B63" s="32"/>
      <c r="C63" s="32"/>
      <c r="D63" s="32"/>
      <c r="E63" s="72"/>
      <c r="F63" s="68"/>
      <c r="G63" s="69"/>
      <c r="I63" s="70"/>
    </row>
    <row r="64" spans="1:17">
      <c r="A64" s="32"/>
      <c r="B64" s="32"/>
      <c r="C64" s="32"/>
      <c r="D64" s="32"/>
      <c r="E64" s="32"/>
      <c r="F64" s="69"/>
      <c r="G64" s="69"/>
    </row>
    <row r="65" spans="1:9">
      <c r="A65" s="32"/>
      <c r="B65" s="32"/>
      <c r="C65" s="32"/>
      <c r="D65" s="32"/>
      <c r="E65" s="72"/>
      <c r="F65" s="68"/>
      <c r="G65" s="69"/>
      <c r="I65" s="70"/>
    </row>
    <row r="66" spans="1:9">
      <c r="A66" s="32"/>
      <c r="B66" s="32"/>
      <c r="C66" s="32"/>
      <c r="D66" s="32"/>
      <c r="E66" s="72"/>
      <c r="F66" s="68"/>
      <c r="G66" s="69"/>
      <c r="I66" s="70"/>
    </row>
    <row r="67" spans="1:9">
      <c r="A67" s="32"/>
      <c r="B67" s="32"/>
      <c r="C67" s="32"/>
      <c r="D67" s="32"/>
      <c r="E67" s="32"/>
      <c r="F67" s="68"/>
      <c r="G67" s="69"/>
      <c r="I67" s="70"/>
    </row>
    <row r="68" spans="1:9">
      <c r="A68" s="32"/>
      <c r="B68" s="32"/>
      <c r="C68" s="32"/>
      <c r="D68" s="32"/>
      <c r="E68" s="76"/>
      <c r="F68" s="77"/>
      <c r="G68" s="32"/>
    </row>
    <row r="69" spans="1:9">
      <c r="A69" s="32"/>
      <c r="B69" s="32"/>
      <c r="C69" s="32"/>
      <c r="D69" s="32"/>
      <c r="E69" s="32"/>
      <c r="F69" s="32"/>
      <c r="G69" s="32"/>
    </row>
    <row r="70" spans="1:9">
      <c r="A70" s="32"/>
      <c r="B70" s="32"/>
      <c r="C70" s="32"/>
      <c r="D70" s="32"/>
      <c r="E70" s="32"/>
      <c r="F70" s="32"/>
      <c r="G70" s="32"/>
    </row>
    <row r="71" spans="1:9">
      <c r="A71" s="32"/>
      <c r="B71" s="32"/>
      <c r="C71" s="32"/>
      <c r="D71" s="32"/>
      <c r="E71" s="32"/>
      <c r="F71" s="32"/>
      <c r="G71" s="32"/>
    </row>
    <row r="72" spans="1:9">
      <c r="A72" s="32"/>
      <c r="B72" s="32"/>
      <c r="C72" s="32"/>
      <c r="D72" s="32"/>
      <c r="E72" s="32"/>
      <c r="F72" s="32"/>
      <c r="G72" s="32"/>
    </row>
    <row r="73" spans="1:9">
      <c r="A73" s="32"/>
      <c r="B73" s="32"/>
      <c r="C73" s="32"/>
      <c r="D73" s="32"/>
      <c r="E73" s="32"/>
      <c r="F73" s="32"/>
      <c r="G73" s="32"/>
    </row>
    <row r="74" spans="1:9">
      <c r="E74" s="32"/>
      <c r="F74" s="32"/>
      <c r="G74" s="32"/>
    </row>
    <row r="75" spans="1:9">
      <c r="E75" s="32"/>
      <c r="F75" s="32"/>
      <c r="G75" s="32"/>
    </row>
    <row r="76" spans="1:9">
      <c r="E76" s="32"/>
      <c r="F76" s="32"/>
      <c r="G76" s="32"/>
    </row>
    <row r="77" spans="1:9">
      <c r="E77" s="32"/>
      <c r="F77" s="32"/>
      <c r="G77" s="32"/>
    </row>
  </sheetData>
  <mergeCells count="3">
    <mergeCell ref="A11:A12"/>
    <mergeCell ref="B11:F11"/>
    <mergeCell ref="G11:K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2015-03-05T04:50:21Z</dcterms:modified>
</cp:coreProperties>
</file>