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D49"/>
  <c r="C49"/>
  <c r="B49"/>
  <c r="F49" s="1"/>
  <c r="K22"/>
  <c r="J22"/>
  <c r="I22"/>
  <c r="H22"/>
  <c r="G22"/>
  <c r="F22"/>
  <c r="E22"/>
  <c r="D22"/>
  <c r="C22"/>
  <c r="B22"/>
</calcChain>
</file>

<file path=xl/sharedStrings.xml><?xml version="1.0" encoding="utf-8"?>
<sst xmlns="http://schemas.openxmlformats.org/spreadsheetml/2006/main" count="69" uniqueCount="62">
  <si>
    <t xml:space="preserve">Год постройки </t>
  </si>
  <si>
    <t xml:space="preserve">Материалы стен </t>
  </si>
  <si>
    <t>кирпич</t>
  </si>
  <si>
    <t>Этажность</t>
  </si>
  <si>
    <t xml:space="preserve">Материалы крыши </t>
  </si>
  <si>
    <t>шифер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</si>
  <si>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</si>
  <si>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</si>
  <si>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</si>
  <si>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</si>
  <si>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</si>
  <si>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</si>
  <si>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</si>
  <si>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</si>
  <si>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</si>
  <si>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</si>
  <si>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</si>
  <si>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</si>
  <si>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</si>
  <si>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</si>
  <si>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</si>
  <si>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</si>
  <si>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</si>
  <si>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</si>
  <si>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</si>
  <si>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</si>
  <si>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</si>
  <si>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</si>
  <si>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Аренда и реклама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</si>
  <si>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</si>
  <si>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</si>
  <si>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</si>
  <si>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</si>
  <si>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</si>
  <si>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</si>
  <si>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</si>
  <si>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</si>
  <si>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Общехозяйственные расходы и материалы</t>
  </si>
  <si>
    <t>Вывоз КГО</t>
  </si>
  <si>
    <t>Судебные издержки</t>
  </si>
  <si>
    <t>Охрана общественного порядка</t>
  </si>
  <si>
    <t>Аншлаги</t>
  </si>
  <si>
    <t>Мат. для хоккейной коробки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</si>
  <si>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</si>
  <si>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</si>
  <si>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</si>
  <si>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</si>
  <si>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Траснпортные расходы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</si>
  <si>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</si>
  <si>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</si>
  <si>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</si>
  <si>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</si>
  <si>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</si>
  <si>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</si>
  <si>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</si>
  <si>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</si>
  <si>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</si>
  <si>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</si>
  <si>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</si>
  <si>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</si>
  <si>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r>
      <t>Собственники дома № 3 пр. Бардина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</si>
  <si>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 по содержанию и ремонту общего имущества многоквартирного дома по адресу </t>
    </r>
    <r>
      <rPr>
        <sz val="10"/>
        <rFont val="Arial"/>
        <family val="2"/>
        <charset val="204"/>
      </rPr>
      <t>пр.БАРДИНА, 3</t>
    </r>
  </si>
</sst>
</file>

<file path=xl/styles.xml><?xml version="1.0" encoding="utf-8"?>
<styleSheet xmlns="http://schemas.openxmlformats.org/spreadsheetml/2006/main">
  <numFmts count="2">
    <numFmt numFmtId="164" formatCode="#,##0.00\ _р_.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9" fontId="0" fillId="0" borderId="0" xfId="0" applyNumberFormat="1" applyBorder="1"/>
    <xf numFmtId="0" fontId="5" fillId="0" borderId="0" xfId="0" applyFont="1" applyAlignment="1">
      <alignment vertical="top"/>
    </xf>
    <xf numFmtId="0" fontId="6" fillId="0" borderId="0" xfId="0" applyFont="1" applyBorder="1"/>
    <xf numFmtId="0" fontId="3" fillId="0" borderId="6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left" vertical="top"/>
    </xf>
    <xf numFmtId="164" fontId="3" fillId="2" borderId="10" xfId="0" applyNumberFormat="1" applyFont="1" applyFill="1" applyBorder="1" applyAlignment="1" applyProtection="1">
      <alignment horizontal="center" vertical="top"/>
    </xf>
    <xf numFmtId="164" fontId="9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center" vertical="top"/>
    </xf>
    <xf numFmtId="164" fontId="3" fillId="2" borderId="12" xfId="0" applyNumberFormat="1" applyFont="1" applyFill="1" applyBorder="1" applyAlignment="1" applyProtection="1">
      <alignment horizontal="center" vertical="top"/>
    </xf>
    <xf numFmtId="164" fontId="9" fillId="2" borderId="1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 applyProtection="1">
      <alignment horizontal="center" vertical="top"/>
    </xf>
    <xf numFmtId="164" fontId="3" fillId="3" borderId="13" xfId="0" applyNumberFormat="1" applyFont="1" applyFill="1" applyBorder="1" applyAlignment="1" applyProtection="1">
      <alignment horizontal="center" vertical="top"/>
    </xf>
    <xf numFmtId="164" fontId="3" fillId="3" borderId="14" xfId="0" applyNumberFormat="1" applyFont="1" applyFill="1" applyBorder="1" applyAlignment="1" applyProtection="1">
      <alignment horizontal="center" vertical="top"/>
    </xf>
    <xf numFmtId="164" fontId="3" fillId="3" borderId="15" xfId="0" applyNumberFormat="1" applyFont="1" applyFill="1" applyBorder="1" applyAlignment="1" applyProtection="1">
      <alignment horizontal="center" vertical="top"/>
    </xf>
    <xf numFmtId="164" fontId="3" fillId="0" borderId="15" xfId="0" applyNumberFormat="1" applyFont="1" applyFill="1" applyBorder="1" applyAlignment="1" applyProtection="1">
      <alignment horizontal="center" vertical="top"/>
    </xf>
    <xf numFmtId="0" fontId="3" fillId="0" borderId="16" xfId="0" applyNumberFormat="1" applyFont="1" applyFill="1" applyBorder="1" applyAlignment="1" applyProtection="1">
      <alignment horizontal="left" vertical="top"/>
    </xf>
    <xf numFmtId="164" fontId="3" fillId="3" borderId="6" xfId="0" applyNumberFormat="1" applyFont="1" applyFill="1" applyBorder="1" applyAlignment="1" applyProtection="1">
      <alignment horizontal="center" vertical="top"/>
    </xf>
    <xf numFmtId="164" fontId="3" fillId="3" borderId="7" xfId="0" applyNumberFormat="1" applyFont="1" applyFill="1" applyBorder="1" applyAlignment="1" applyProtection="1">
      <alignment horizontal="center" vertical="top"/>
    </xf>
    <xf numFmtId="164" fontId="3" fillId="3" borderId="8" xfId="0" applyNumberFormat="1" applyFont="1" applyFill="1" applyBorder="1" applyAlignment="1" applyProtection="1">
      <alignment horizontal="center" vertical="top"/>
    </xf>
    <xf numFmtId="164" fontId="3" fillId="0" borderId="8" xfId="0" applyNumberFormat="1" applyFont="1" applyFill="1" applyBorder="1" applyAlignment="1" applyProtection="1">
      <alignment horizontal="center" vertical="top"/>
    </xf>
    <xf numFmtId="0" fontId="3" fillId="4" borderId="17" xfId="0" applyFont="1" applyFill="1" applyBorder="1" applyAlignment="1">
      <alignment horizontal="left" vertical="top"/>
    </xf>
    <xf numFmtId="0" fontId="3" fillId="0" borderId="18" xfId="0" applyNumberFormat="1" applyFont="1" applyFill="1" applyBorder="1" applyAlignment="1" applyProtection="1">
      <alignment horizontal="left" vertical="top"/>
    </xf>
    <xf numFmtId="164" fontId="3" fillId="3" borderId="19" xfId="0" applyNumberFormat="1" applyFont="1" applyFill="1" applyBorder="1" applyAlignment="1" applyProtection="1">
      <alignment horizontal="center" vertical="top"/>
    </xf>
    <xf numFmtId="164" fontId="3" fillId="3" borderId="20" xfId="0" applyNumberFormat="1" applyFont="1" applyFill="1" applyBorder="1" applyAlignment="1" applyProtection="1">
      <alignment horizontal="center" vertical="top"/>
    </xf>
    <xf numFmtId="0" fontId="10" fillId="0" borderId="21" xfId="0" applyNumberFormat="1" applyFont="1" applyFill="1" applyBorder="1" applyAlignment="1" applyProtection="1">
      <alignment horizontal="left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left" vertical="top" indent="4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left" vertical="top" indent="1"/>
    </xf>
    <xf numFmtId="0" fontId="10" fillId="0" borderId="0" xfId="0" applyFont="1" applyAlignment="1">
      <alignment vertical="top"/>
    </xf>
    <xf numFmtId="0" fontId="6" fillId="0" borderId="0" xfId="0" applyFont="1" applyBorder="1" applyAlignment="1">
      <alignment wrapText="1"/>
    </xf>
    <xf numFmtId="0" fontId="7" fillId="0" borderId="0" xfId="0" applyNumberFormat="1" applyFont="1" applyFill="1" applyBorder="1" applyAlignment="1" applyProtection="1">
      <alignment vertical="top"/>
    </xf>
    <xf numFmtId="0" fontId="3" fillId="0" borderId="14" xfId="0" applyNumberFormat="1" applyFont="1" applyFill="1" applyBorder="1" applyAlignment="1" applyProtection="1">
      <alignment horizontal="left" vertical="top" indent="5"/>
    </xf>
    <xf numFmtId="0" fontId="3" fillId="0" borderId="14" xfId="0" applyNumberFormat="1" applyFont="1" applyFill="1" applyBorder="1" applyAlignment="1" applyProtection="1">
      <alignment horizontal="center" vertical="top" wrapText="1"/>
    </xf>
    <xf numFmtId="0" fontId="3" fillId="0" borderId="14" xfId="0" applyNumberFormat="1" applyFont="1" applyFill="1" applyBorder="1" applyAlignment="1" applyProtection="1">
      <alignment horizontal="center" vertical="top"/>
    </xf>
    <xf numFmtId="0" fontId="7" fillId="0" borderId="14" xfId="0" applyNumberFormat="1" applyFont="1" applyFill="1" applyBorder="1" applyAlignment="1" applyProtection="1">
      <alignment horizontal="left" vertical="top" wrapText="1"/>
    </xf>
    <xf numFmtId="164" fontId="7" fillId="0" borderId="14" xfId="0" applyNumberFormat="1" applyFont="1" applyFill="1" applyBorder="1" applyAlignment="1" applyProtection="1">
      <alignment horizontal="center" vertical="top"/>
    </xf>
    <xf numFmtId="164" fontId="3" fillId="0" borderId="14" xfId="0" applyNumberFormat="1" applyFont="1" applyFill="1" applyBorder="1" applyAlignment="1" applyProtection="1">
      <alignment horizontal="center" vertical="top"/>
    </xf>
    <xf numFmtId="0" fontId="12" fillId="0" borderId="14" xfId="0" applyNumberFormat="1" applyFont="1" applyFill="1" applyBorder="1" applyAlignment="1" applyProtection="1">
      <alignment horizontal="left" vertical="top" wrapText="1"/>
    </xf>
    <xf numFmtId="164" fontId="12" fillId="0" borderId="14" xfId="0" applyNumberFormat="1" applyFont="1" applyFill="1" applyBorder="1" applyAlignment="1" applyProtection="1">
      <alignment horizontal="center" vertical="top"/>
    </xf>
    <xf numFmtId="164" fontId="12" fillId="3" borderId="14" xfId="0" applyNumberFormat="1" applyFont="1" applyFill="1" applyBorder="1" applyAlignment="1" applyProtection="1">
      <alignment horizontal="center" vertical="top"/>
    </xf>
    <xf numFmtId="0" fontId="12" fillId="0" borderId="14" xfId="0" applyNumberFormat="1" applyFont="1" applyFill="1" applyBorder="1" applyAlignment="1" applyProtection="1">
      <alignment horizontal="left" vertical="top"/>
    </xf>
    <xf numFmtId="0" fontId="3" fillId="0" borderId="14" xfId="0" applyFont="1" applyBorder="1" applyAlignment="1">
      <alignment horizontal="left" vertical="top"/>
    </xf>
    <xf numFmtId="0" fontId="12" fillId="4" borderId="14" xfId="0" applyFont="1" applyFill="1" applyBorder="1" applyAlignment="1">
      <alignment horizontal="left" vertical="top"/>
    </xf>
    <xf numFmtId="0" fontId="3" fillId="0" borderId="14" xfId="0" applyNumberFormat="1" applyFont="1" applyFill="1" applyBorder="1" applyAlignment="1" applyProtection="1">
      <alignment horizontal="left" vertical="top"/>
    </xf>
    <xf numFmtId="0" fontId="3" fillId="0" borderId="14" xfId="0" applyNumberFormat="1" applyFont="1" applyFill="1" applyBorder="1" applyAlignment="1" applyProtection="1">
      <alignment horizontal="left" vertical="top" wrapText="1"/>
    </xf>
    <xf numFmtId="164" fontId="7" fillId="3" borderId="14" xfId="0" applyNumberFormat="1" applyFont="1" applyFill="1" applyBorder="1" applyAlignment="1" applyProtection="1">
      <alignment horizontal="center" vertical="top"/>
    </xf>
    <xf numFmtId="164" fontId="7" fillId="3" borderId="7" xfId="0" applyNumberFormat="1" applyFont="1" applyFill="1" applyBorder="1" applyAlignment="1" applyProtection="1">
      <alignment horizontal="center" vertical="top"/>
    </xf>
    <xf numFmtId="0" fontId="7" fillId="0" borderId="14" xfId="0" applyNumberFormat="1" applyFont="1" applyFill="1" applyBorder="1" applyAlignment="1" applyProtection="1">
      <alignment horizontal="left" vertical="top"/>
    </xf>
    <xf numFmtId="0" fontId="3" fillId="3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9" fontId="13" fillId="0" borderId="0" xfId="0" applyNumberFormat="1" applyFont="1" applyBorder="1"/>
    <xf numFmtId="2" fontId="8" fillId="3" borderId="0" xfId="0" applyNumberFormat="1" applyFont="1" applyFill="1" applyBorder="1"/>
    <xf numFmtId="0" fontId="8" fillId="3" borderId="0" xfId="0" applyFont="1" applyFill="1" applyBorder="1"/>
    <xf numFmtId="9" fontId="0" fillId="0" borderId="0" xfId="0" applyNumberFormat="1" applyFill="1" applyBorder="1"/>
    <xf numFmtId="0" fontId="0" fillId="0" borderId="0" xfId="0" applyBorder="1" applyAlignment="1">
      <alignment horizontal="center" wrapText="1"/>
    </xf>
    <xf numFmtId="0" fontId="0" fillId="3" borderId="0" xfId="0" applyFill="1" applyBorder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2" fontId="0" fillId="3" borderId="0" xfId="0" applyNumberFormat="1" applyFill="1" applyBorder="1"/>
    <xf numFmtId="9" fontId="0" fillId="0" borderId="0" xfId="0" applyNumberFormat="1"/>
    <xf numFmtId="2" fontId="8" fillId="0" borderId="0" xfId="0" applyNumberFormat="1" applyFont="1" applyBorder="1"/>
    <xf numFmtId="0" fontId="0" fillId="0" borderId="0" xfId="0" applyBorder="1" applyAlignment="1">
      <alignment horizontal="center"/>
    </xf>
    <xf numFmtId="2" fontId="2" fillId="3" borderId="0" xfId="0" applyNumberFormat="1" applyFont="1" applyFill="1" applyBorder="1"/>
    <xf numFmtId="2" fontId="0" fillId="0" borderId="0" xfId="0" applyNumberFormat="1" applyBorder="1"/>
    <xf numFmtId="0" fontId="14" fillId="0" borderId="0" xfId="0" applyFont="1" applyBorder="1" applyAlignment="1">
      <alignment horizontal="center" wrapText="1"/>
    </xf>
    <xf numFmtId="0" fontId="2" fillId="3" borderId="0" xfId="0" applyFont="1" applyFill="1" applyBorder="1"/>
    <xf numFmtId="165" fontId="0" fillId="3" borderId="0" xfId="0" applyNumberFormat="1" applyFill="1" applyBorder="1"/>
    <xf numFmtId="165" fontId="2" fillId="3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165" fontId="0" fillId="0" borderId="0" xfId="0" applyNumberFormat="1" applyBorder="1"/>
    <xf numFmtId="0" fontId="3" fillId="0" borderId="1" xfId="0" applyNumberFormat="1" applyFont="1" applyFill="1" applyBorder="1" applyAlignment="1" applyProtection="1">
      <alignment horizontal="left" vertical="top" indent="8"/>
    </xf>
    <xf numFmtId="0" fontId="3" fillId="0" borderId="5" xfId="0" applyNumberFormat="1" applyFont="1" applyFill="1" applyBorder="1" applyAlignment="1" applyProtection="1">
      <alignment horizontal="left" vertical="top" indent="8"/>
    </xf>
    <xf numFmtId="0" fontId="7" fillId="0" borderId="2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7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tabSelected="1" workbookViewId="0">
      <selection activeCell="C3" sqref="C3"/>
    </sheetView>
  </sheetViews>
  <sheetFormatPr defaultRowHeight="15"/>
  <cols>
    <col min="1" max="1" width="24.5703125" customWidth="1"/>
    <col min="2" max="2" width="12.5703125" customWidth="1"/>
    <col min="3" max="3" width="14.42578125" customWidth="1"/>
    <col min="4" max="4" width="11" customWidth="1"/>
    <col min="5" max="5" width="12.85546875" customWidth="1"/>
    <col min="6" max="6" width="11.85546875" customWidth="1"/>
    <col min="7" max="7" width="11.5703125" bestFit="1" customWidth="1"/>
    <col min="8" max="8" width="16" customWidth="1"/>
    <col min="9" max="9" width="10.42578125" bestFit="1" customWidth="1"/>
    <col min="10" max="10" width="11.7109375" customWidth="1"/>
    <col min="11" max="11" width="12.140625" customWidth="1"/>
  </cols>
  <sheetData>
    <row r="1" spans="1:18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8">
      <c r="A2" s="1" t="s">
        <v>61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3"/>
      <c r="N2" s="3"/>
      <c r="O2" s="3"/>
      <c r="P2" s="3"/>
      <c r="Q2" s="3"/>
      <c r="R2" s="3"/>
    </row>
    <row r="3" spans="1:18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3"/>
      <c r="N3" s="3"/>
      <c r="O3" s="3"/>
      <c r="P3" s="3"/>
      <c r="Q3" s="3"/>
      <c r="R3" s="3"/>
    </row>
    <row r="4" spans="1:18">
      <c r="A4" s="4" t="s">
        <v>0</v>
      </c>
      <c r="B4" s="4">
        <v>1960</v>
      </c>
      <c r="C4" s="4"/>
      <c r="D4" s="4" t="s">
        <v>1</v>
      </c>
      <c r="E4" s="4"/>
      <c r="F4" s="5" t="s">
        <v>2</v>
      </c>
      <c r="G4" s="4"/>
      <c r="H4" s="4"/>
      <c r="I4" s="4"/>
      <c r="J4" s="4"/>
      <c r="K4" s="4"/>
      <c r="L4" s="6"/>
      <c r="M4" s="3"/>
      <c r="N4" s="3"/>
      <c r="O4" s="3"/>
      <c r="P4" s="3"/>
      <c r="Q4" s="3"/>
      <c r="R4" s="3"/>
    </row>
    <row r="5" spans="1:18">
      <c r="A5" s="4" t="s">
        <v>3</v>
      </c>
      <c r="B5" s="4">
        <v>5</v>
      </c>
      <c r="C5" s="4"/>
      <c r="D5" s="4" t="s">
        <v>4</v>
      </c>
      <c r="E5" s="4"/>
      <c r="F5" s="5" t="s">
        <v>5</v>
      </c>
      <c r="G5" s="4"/>
      <c r="H5" s="4"/>
      <c r="I5" s="4"/>
      <c r="J5" s="4"/>
      <c r="K5" s="4"/>
      <c r="L5" s="6"/>
      <c r="M5" s="3"/>
      <c r="N5" s="3"/>
      <c r="O5" s="7"/>
      <c r="P5" s="3"/>
      <c r="Q5" s="3"/>
      <c r="R5" s="3"/>
    </row>
    <row r="6" spans="1:18">
      <c r="A6" s="4" t="s">
        <v>6</v>
      </c>
      <c r="B6" s="4">
        <v>16.600000000000001</v>
      </c>
      <c r="C6" s="4"/>
      <c r="D6" s="4" t="s">
        <v>7</v>
      </c>
      <c r="E6" s="4"/>
      <c r="F6" s="5">
        <v>45</v>
      </c>
      <c r="G6" s="4"/>
      <c r="H6" s="4"/>
      <c r="I6" s="4"/>
      <c r="J6" s="4"/>
      <c r="K6" s="4"/>
      <c r="L6" s="6"/>
      <c r="M6" s="3"/>
      <c r="N6" s="3"/>
      <c r="O6" s="7"/>
      <c r="P6" s="3"/>
      <c r="Q6" s="3"/>
      <c r="R6" s="3"/>
    </row>
    <row r="7" spans="1:18">
      <c r="A7" s="4" t="s">
        <v>8</v>
      </c>
      <c r="B7" s="4">
        <v>17789</v>
      </c>
      <c r="C7" s="4"/>
      <c r="D7" s="4" t="s">
        <v>9</v>
      </c>
      <c r="E7" s="4"/>
      <c r="F7" s="5">
        <v>3</v>
      </c>
      <c r="G7" s="4"/>
      <c r="H7" s="4"/>
      <c r="I7" s="4"/>
      <c r="J7" s="4"/>
      <c r="K7" s="4"/>
      <c r="L7" s="6"/>
      <c r="M7" s="3"/>
      <c r="N7" s="3"/>
      <c r="O7" s="3"/>
      <c r="P7" s="3"/>
      <c r="Q7" s="3"/>
      <c r="R7" s="3"/>
    </row>
    <row r="8" spans="1:18">
      <c r="A8" s="4" t="s">
        <v>10</v>
      </c>
      <c r="B8" s="4">
        <v>3935.9</v>
      </c>
      <c r="C8" s="4"/>
      <c r="D8" s="4" t="s">
        <v>11</v>
      </c>
      <c r="E8" s="4"/>
      <c r="F8" s="5">
        <v>2650</v>
      </c>
      <c r="G8" s="4"/>
      <c r="H8" s="4"/>
      <c r="I8" s="4"/>
      <c r="J8" s="4"/>
      <c r="K8" s="4"/>
      <c r="L8" s="6"/>
      <c r="M8" s="3"/>
      <c r="N8" s="3"/>
      <c r="O8" s="3"/>
      <c r="P8" s="3"/>
      <c r="Q8" s="3"/>
      <c r="R8" s="3"/>
    </row>
    <row r="9" spans="1:18">
      <c r="A9" s="4"/>
      <c r="B9" s="4"/>
      <c r="C9" s="4"/>
      <c r="D9" s="4"/>
      <c r="E9" s="4"/>
      <c r="F9" s="5"/>
      <c r="G9" s="4"/>
      <c r="H9" s="4"/>
      <c r="I9" s="4"/>
      <c r="J9" s="4"/>
      <c r="K9" s="4"/>
      <c r="L9" s="6"/>
      <c r="M9" s="3"/>
      <c r="N9" s="3"/>
      <c r="O9" s="7"/>
      <c r="P9" s="3"/>
      <c r="Q9" s="3"/>
      <c r="R9" s="3"/>
    </row>
    <row r="10" spans="1:18">
      <c r="A10" s="8" t="s">
        <v>12</v>
      </c>
      <c r="B10" s="4"/>
      <c r="C10" s="4"/>
      <c r="D10" s="4"/>
      <c r="E10" s="4"/>
      <c r="F10" s="5"/>
      <c r="G10" s="4"/>
      <c r="H10" s="4"/>
      <c r="I10" s="4"/>
      <c r="J10" s="4"/>
      <c r="K10" s="4"/>
      <c r="L10" s="6"/>
      <c r="M10" s="9"/>
      <c r="N10" s="3"/>
      <c r="O10" s="7"/>
      <c r="P10" s="3"/>
      <c r="Q10" s="3"/>
      <c r="R10" s="3"/>
    </row>
    <row r="11" spans="1:18" ht="15.75" thickBot="1">
      <c r="A11" s="4"/>
      <c r="B11" s="4"/>
      <c r="C11" s="4"/>
      <c r="D11" s="4"/>
      <c r="E11" s="4"/>
      <c r="F11" s="5"/>
      <c r="G11" s="4"/>
      <c r="H11" s="4"/>
      <c r="I11" s="4"/>
      <c r="J11" s="4"/>
      <c r="K11" s="4"/>
      <c r="L11" s="6"/>
      <c r="M11" s="9"/>
      <c r="N11" s="3"/>
      <c r="O11" s="7"/>
      <c r="P11" s="3"/>
      <c r="Q11" s="3"/>
      <c r="R11" s="3"/>
    </row>
    <row r="12" spans="1:18">
      <c r="A12" s="86" t="s">
        <v>13</v>
      </c>
      <c r="B12" s="88" t="s">
        <v>14</v>
      </c>
      <c r="C12" s="89"/>
      <c r="D12" s="89"/>
      <c r="E12" s="90"/>
      <c r="F12" s="91"/>
      <c r="G12" s="88" t="s">
        <v>15</v>
      </c>
      <c r="H12" s="89"/>
      <c r="I12" s="89"/>
      <c r="J12" s="89"/>
      <c r="K12" s="92"/>
      <c r="L12" s="6"/>
      <c r="M12" s="9"/>
      <c r="N12" s="3"/>
      <c r="O12" s="7"/>
      <c r="P12" s="3"/>
      <c r="Q12" s="3"/>
      <c r="R12" s="3"/>
    </row>
    <row r="13" spans="1:18" ht="26.25" thickBot="1">
      <c r="A13" s="87"/>
      <c r="B13" s="10" t="s">
        <v>16</v>
      </c>
      <c r="C13" s="11" t="s">
        <v>17</v>
      </c>
      <c r="D13" s="12" t="s">
        <v>18</v>
      </c>
      <c r="E13" s="11" t="s">
        <v>19</v>
      </c>
      <c r="F13" s="13" t="s">
        <v>20</v>
      </c>
      <c r="G13" s="10" t="s">
        <v>16</v>
      </c>
      <c r="H13" s="11" t="s">
        <v>17</v>
      </c>
      <c r="I13" s="12" t="s">
        <v>18</v>
      </c>
      <c r="J13" s="11" t="s">
        <v>19</v>
      </c>
      <c r="K13" s="13" t="s">
        <v>20</v>
      </c>
      <c r="L13" s="6"/>
      <c r="M13" s="9"/>
      <c r="N13" s="3"/>
      <c r="O13" s="7"/>
      <c r="P13" s="3"/>
      <c r="Q13" s="3"/>
      <c r="R13" s="3"/>
    </row>
    <row r="14" spans="1:18" ht="12.75" customHeight="1">
      <c r="A14" s="14" t="s">
        <v>21</v>
      </c>
      <c r="B14" s="15">
        <v>589103.57999999996</v>
      </c>
      <c r="C14" s="16">
        <v>258158.3</v>
      </c>
      <c r="D14" s="17"/>
      <c r="E14" s="17"/>
      <c r="F14" s="18">
        <v>847261.87999999989</v>
      </c>
      <c r="G14" s="15">
        <v>645660.52</v>
      </c>
      <c r="H14" s="17">
        <v>262349.46000000002</v>
      </c>
      <c r="I14" s="19">
        <v>196070.76</v>
      </c>
      <c r="J14" s="17">
        <v>8732.4</v>
      </c>
      <c r="K14" s="20">
        <v>1112813.1399999999</v>
      </c>
      <c r="L14" s="6"/>
      <c r="M14" s="9"/>
      <c r="N14" s="3"/>
      <c r="O14" s="7"/>
      <c r="P14" s="3"/>
      <c r="Q14" s="3"/>
      <c r="R14" s="3"/>
    </row>
    <row r="15" spans="1:18">
      <c r="A15" s="14" t="s">
        <v>22</v>
      </c>
      <c r="B15" s="21">
        <v>47812.44</v>
      </c>
      <c r="C15" s="22">
        <v>12000</v>
      </c>
      <c r="D15" s="22"/>
      <c r="E15" s="22"/>
      <c r="F15" s="23">
        <v>59812.44</v>
      </c>
      <c r="G15" s="21">
        <v>49688.22</v>
      </c>
      <c r="H15" s="22">
        <v>15200</v>
      </c>
      <c r="I15" s="22"/>
      <c r="J15" s="22">
        <v>682.01</v>
      </c>
      <c r="K15" s="24">
        <v>65570.23</v>
      </c>
      <c r="L15" s="6"/>
      <c r="M15" s="9"/>
      <c r="N15" s="3"/>
      <c r="O15" s="7"/>
      <c r="P15" s="3"/>
      <c r="Q15" s="3"/>
      <c r="R15" s="3"/>
    </row>
    <row r="16" spans="1:18">
      <c r="A16" s="14" t="s">
        <v>23</v>
      </c>
      <c r="B16" s="21">
        <v>208944.08</v>
      </c>
      <c r="C16" s="22"/>
      <c r="D16" s="22"/>
      <c r="E16" s="22"/>
      <c r="F16" s="23">
        <v>208944.08</v>
      </c>
      <c r="G16" s="21">
        <v>228542.98</v>
      </c>
      <c r="H16" s="22"/>
      <c r="I16" s="22"/>
      <c r="J16" s="22">
        <v>2355.94</v>
      </c>
      <c r="K16" s="24">
        <v>230898.92</v>
      </c>
      <c r="L16" s="6"/>
      <c r="M16" s="9"/>
      <c r="N16" s="3"/>
      <c r="O16" s="7"/>
      <c r="P16" s="3"/>
      <c r="Q16" s="3"/>
      <c r="R16" s="3"/>
    </row>
    <row r="17" spans="1:18">
      <c r="A17" s="14" t="s">
        <v>24</v>
      </c>
      <c r="B17" s="21">
        <v>167901.24</v>
      </c>
      <c r="C17" s="22"/>
      <c r="D17" s="22"/>
      <c r="E17" s="22"/>
      <c r="F17" s="23">
        <v>167901.24</v>
      </c>
      <c r="G17" s="21">
        <v>155307.48000000001</v>
      </c>
      <c r="H17" s="22"/>
      <c r="I17" s="22"/>
      <c r="J17" s="22">
        <v>2860.8500000000004</v>
      </c>
      <c r="K17" s="24">
        <v>158168.33000000002</v>
      </c>
      <c r="L17" s="6"/>
      <c r="M17" s="9"/>
      <c r="N17" s="3"/>
      <c r="O17" s="7"/>
      <c r="P17" s="3"/>
      <c r="Q17" s="3"/>
      <c r="R17" s="3"/>
    </row>
    <row r="18" spans="1:18">
      <c r="A18" s="25" t="s">
        <v>25</v>
      </c>
      <c r="B18" s="26">
        <v>711093.12</v>
      </c>
      <c r="C18" s="27"/>
      <c r="D18" s="27"/>
      <c r="E18" s="27"/>
      <c r="F18" s="28">
        <v>711093.12</v>
      </c>
      <c r="G18" s="26">
        <v>726948.8</v>
      </c>
      <c r="H18" s="27"/>
      <c r="I18" s="27">
        <v>101478.754352</v>
      </c>
      <c r="J18" s="27">
        <v>10012.09</v>
      </c>
      <c r="K18" s="29">
        <v>838439.64435199997</v>
      </c>
      <c r="L18" s="6"/>
      <c r="M18" s="9"/>
      <c r="N18" s="3"/>
      <c r="O18" s="3"/>
      <c r="P18" s="3"/>
      <c r="Q18" s="3"/>
      <c r="R18" s="3"/>
    </row>
    <row r="19" spans="1:18">
      <c r="A19" s="30" t="s">
        <v>26</v>
      </c>
      <c r="B19" s="26"/>
      <c r="C19" s="27"/>
      <c r="D19" s="27"/>
      <c r="E19" s="27"/>
      <c r="F19" s="28">
        <v>0</v>
      </c>
      <c r="G19" s="26"/>
      <c r="H19" s="27">
        <v>653.64664800000003</v>
      </c>
      <c r="I19" s="27"/>
      <c r="J19" s="27"/>
      <c r="K19" s="29">
        <v>653.64664800000003</v>
      </c>
      <c r="L19" s="6"/>
      <c r="M19" s="9"/>
      <c r="N19" s="3"/>
      <c r="O19" s="3"/>
      <c r="P19" s="3"/>
      <c r="Q19" s="3"/>
      <c r="R19" s="3"/>
    </row>
    <row r="20" spans="1:18">
      <c r="A20" s="30" t="s">
        <v>27</v>
      </c>
      <c r="B20" s="26"/>
      <c r="C20" s="27">
        <v>12600</v>
      </c>
      <c r="D20" s="27"/>
      <c r="E20" s="27"/>
      <c r="F20" s="28">
        <v>12600</v>
      </c>
      <c r="G20" s="26"/>
      <c r="H20" s="27">
        <v>9000</v>
      </c>
      <c r="I20" s="27"/>
      <c r="J20" s="27"/>
      <c r="K20" s="29">
        <v>9000</v>
      </c>
      <c r="L20" s="6"/>
      <c r="M20" s="9"/>
      <c r="N20" s="3"/>
      <c r="O20" s="3"/>
      <c r="P20" s="3"/>
      <c r="Q20" s="3"/>
      <c r="R20" s="3"/>
    </row>
    <row r="21" spans="1:18" ht="15.75" thickBot="1">
      <c r="A21" s="31" t="s">
        <v>28</v>
      </c>
      <c r="B21" s="32"/>
      <c r="C21" s="33"/>
      <c r="D21" s="33"/>
      <c r="E21" s="33"/>
      <c r="F21" s="28">
        <v>0</v>
      </c>
      <c r="G21" s="32"/>
      <c r="H21" s="33"/>
      <c r="I21" s="33"/>
      <c r="J21" s="33"/>
      <c r="K21" s="29">
        <v>0</v>
      </c>
      <c r="L21" s="6"/>
      <c r="M21" s="9"/>
      <c r="N21" s="3"/>
      <c r="O21" s="3"/>
      <c r="P21" s="3"/>
      <c r="Q21" s="3"/>
      <c r="R21" s="3"/>
    </row>
    <row r="22" spans="1:18" ht="15.75" thickBot="1">
      <c r="A22" s="34" t="s">
        <v>29</v>
      </c>
      <c r="B22" s="35">
        <f>SUM(B14:B21)</f>
        <v>1724854.46</v>
      </c>
      <c r="C22" s="35">
        <f t="shared" ref="C22:K22" si="0">SUM(C14:C21)</f>
        <v>282758.3</v>
      </c>
      <c r="D22" s="35">
        <f t="shared" si="0"/>
        <v>0</v>
      </c>
      <c r="E22" s="35">
        <f t="shared" si="0"/>
        <v>0</v>
      </c>
      <c r="F22" s="35">
        <f t="shared" si="0"/>
        <v>2007612.7599999998</v>
      </c>
      <c r="G22" s="35">
        <f t="shared" si="0"/>
        <v>1806148</v>
      </c>
      <c r="H22" s="35">
        <f t="shared" si="0"/>
        <v>287203.10664800002</v>
      </c>
      <c r="I22" s="35">
        <f t="shared" si="0"/>
        <v>297549.51435200003</v>
      </c>
      <c r="J22" s="35">
        <f t="shared" si="0"/>
        <v>24643.29</v>
      </c>
      <c r="K22" s="35">
        <f t="shared" si="0"/>
        <v>2415543.9109999998</v>
      </c>
      <c r="L22" s="36"/>
      <c r="M22" s="9"/>
      <c r="N22" s="3"/>
      <c r="O22" s="3"/>
      <c r="P22" s="3"/>
      <c r="Q22" s="3"/>
      <c r="R22" s="3"/>
    </row>
    <row r="23" spans="1:18">
      <c r="A23" s="37"/>
      <c r="B23" s="5"/>
      <c r="C23" s="5"/>
      <c r="D23" s="5"/>
      <c r="E23" s="5"/>
      <c r="F23" s="5"/>
      <c r="G23" s="5"/>
      <c r="H23" s="5"/>
      <c r="I23" s="5"/>
      <c r="J23" s="5"/>
      <c r="K23" s="5"/>
      <c r="L23" s="36"/>
      <c r="M23" s="9"/>
      <c r="N23" s="3"/>
      <c r="O23" s="7"/>
      <c r="P23" s="3"/>
      <c r="Q23" s="3"/>
      <c r="R23" s="3"/>
    </row>
    <row r="24" spans="1:18">
      <c r="A24" s="38"/>
      <c r="B24" s="39"/>
      <c r="C24" s="39"/>
      <c r="D24" s="40"/>
      <c r="E24" s="39"/>
      <c r="F24" s="41"/>
      <c r="G24" s="39"/>
      <c r="H24" s="40"/>
      <c r="I24" s="40"/>
      <c r="J24" s="39"/>
      <c r="K24" s="42"/>
      <c r="L24" s="6"/>
      <c r="M24" s="9"/>
      <c r="N24" s="3"/>
      <c r="O24" s="7"/>
      <c r="P24" s="3"/>
      <c r="Q24" s="3"/>
      <c r="R24" s="3"/>
    </row>
    <row r="25" spans="1:18">
      <c r="A25" s="43" t="s">
        <v>30</v>
      </c>
      <c r="B25" s="5"/>
      <c r="C25" s="5"/>
      <c r="D25" s="5"/>
      <c r="E25" s="5"/>
      <c r="F25" s="5"/>
      <c r="M25" s="44"/>
      <c r="N25" s="3"/>
      <c r="O25" s="7"/>
      <c r="P25" s="3"/>
      <c r="Q25" s="3"/>
      <c r="R25" s="3"/>
    </row>
    <row r="26" spans="1:18">
      <c r="A26" s="45"/>
      <c r="B26" s="5"/>
      <c r="C26" s="5"/>
      <c r="D26" s="5"/>
      <c r="E26" s="5"/>
      <c r="F26" s="5"/>
      <c r="M26" s="9"/>
      <c r="N26" s="3"/>
      <c r="O26" s="3"/>
      <c r="P26" s="3"/>
      <c r="Q26" s="3"/>
      <c r="R26" s="3"/>
    </row>
    <row r="27" spans="1:18" ht="38.25">
      <c r="A27" s="46" t="s">
        <v>13</v>
      </c>
      <c r="B27" s="47" t="s">
        <v>31</v>
      </c>
      <c r="C27" s="47" t="s">
        <v>32</v>
      </c>
      <c r="D27" s="47" t="s">
        <v>33</v>
      </c>
      <c r="E27" s="47" t="s">
        <v>34</v>
      </c>
      <c r="F27" s="48" t="s">
        <v>35</v>
      </c>
      <c r="M27" s="9"/>
      <c r="N27" s="3"/>
      <c r="O27" s="3"/>
      <c r="P27" s="3"/>
      <c r="Q27" s="3"/>
      <c r="R27" s="3"/>
    </row>
    <row r="28" spans="1:18" ht="24" customHeight="1">
      <c r="A28" s="49" t="s">
        <v>36</v>
      </c>
      <c r="B28" s="50">
        <v>-819335.38</v>
      </c>
      <c r="C28" s="51">
        <v>1188037.0166479999</v>
      </c>
      <c r="D28" s="22">
        <v>728789.45627621061</v>
      </c>
      <c r="E28" s="22">
        <v>793668.9738722106</v>
      </c>
      <c r="F28" s="50">
        <v>-424967.33722421073</v>
      </c>
      <c r="M28" s="44"/>
      <c r="N28" s="3"/>
      <c r="O28" s="7"/>
      <c r="P28" s="3"/>
      <c r="Q28" s="3"/>
      <c r="R28" s="3"/>
    </row>
    <row r="29" spans="1:18" ht="25.5">
      <c r="A29" s="52" t="s">
        <v>37</v>
      </c>
      <c r="B29" s="53"/>
      <c r="C29" s="53"/>
      <c r="D29" s="54">
        <v>4129.0748000000003</v>
      </c>
      <c r="E29" s="54">
        <v>4129.0748000000003</v>
      </c>
      <c r="F29" s="51"/>
      <c r="M29" s="9"/>
      <c r="N29" s="3"/>
      <c r="O29" s="7"/>
      <c r="P29" s="3"/>
      <c r="Q29" s="3"/>
      <c r="R29" s="3"/>
    </row>
    <row r="30" spans="1:18">
      <c r="A30" s="52" t="s">
        <v>38</v>
      </c>
      <c r="B30" s="53"/>
      <c r="C30" s="53"/>
      <c r="D30" s="54">
        <v>2750</v>
      </c>
      <c r="E30" s="54">
        <v>2750</v>
      </c>
      <c r="F30" s="51"/>
      <c r="M30" s="9"/>
      <c r="N30" s="3"/>
      <c r="O30" s="7"/>
      <c r="P30" s="3"/>
      <c r="Q30" s="3"/>
      <c r="R30" s="3"/>
    </row>
    <row r="31" spans="1:18">
      <c r="A31" s="52" t="s">
        <v>39</v>
      </c>
      <c r="B31" s="53"/>
      <c r="C31" s="53"/>
      <c r="D31" s="54">
        <v>60000</v>
      </c>
      <c r="E31" s="54">
        <v>60000</v>
      </c>
      <c r="F31" s="51"/>
      <c r="M31" s="9"/>
      <c r="N31" s="3"/>
      <c r="O31" s="7"/>
      <c r="P31" s="3"/>
      <c r="Q31" s="3"/>
      <c r="R31" s="3"/>
    </row>
    <row r="32" spans="1:18">
      <c r="A32" s="55" t="s">
        <v>40</v>
      </c>
      <c r="B32" s="53"/>
      <c r="C32" s="53"/>
      <c r="D32" s="54">
        <v>6789.4736842105203</v>
      </c>
      <c r="E32" s="54">
        <v>6789.4736842105203</v>
      </c>
      <c r="F32" s="51"/>
      <c r="M32" s="9"/>
      <c r="N32" s="3"/>
      <c r="O32" s="7"/>
      <c r="P32" s="3"/>
      <c r="Q32" s="3"/>
      <c r="R32" s="3"/>
    </row>
    <row r="33" spans="1:18">
      <c r="A33" s="56" t="s">
        <v>41</v>
      </c>
      <c r="B33" s="53"/>
      <c r="C33" s="53"/>
      <c r="D33" s="54">
        <v>11304.52</v>
      </c>
      <c r="E33" s="54">
        <v>11304.52</v>
      </c>
      <c r="F33" s="51"/>
      <c r="M33" s="9"/>
      <c r="N33" s="3"/>
      <c r="O33" s="7"/>
      <c r="P33" s="3"/>
      <c r="Q33" s="3"/>
      <c r="R33" s="3"/>
    </row>
    <row r="34" spans="1:18">
      <c r="A34" s="55" t="s">
        <v>42</v>
      </c>
      <c r="B34" s="53"/>
      <c r="C34" s="53"/>
      <c r="D34" s="54">
        <v>6000</v>
      </c>
      <c r="E34" s="54">
        <v>6000</v>
      </c>
      <c r="F34" s="51"/>
      <c r="M34" s="9"/>
      <c r="N34" s="3"/>
      <c r="O34" s="7"/>
      <c r="P34" s="3"/>
      <c r="Q34" s="3"/>
      <c r="R34" s="3"/>
    </row>
    <row r="35" spans="1:18">
      <c r="A35" s="56" t="s">
        <v>43</v>
      </c>
      <c r="B35" s="53"/>
      <c r="C35" s="53"/>
      <c r="D35" s="22">
        <v>841.23011199999996</v>
      </c>
      <c r="E35" s="22">
        <v>841.23011199999996</v>
      </c>
      <c r="F35" s="51"/>
      <c r="M35" s="9"/>
      <c r="N35" s="3"/>
      <c r="O35" s="7"/>
      <c r="P35" s="3"/>
      <c r="Q35" s="3"/>
      <c r="R35" s="3"/>
    </row>
    <row r="36" spans="1:18">
      <c r="A36" s="56" t="s">
        <v>44</v>
      </c>
      <c r="B36" s="51"/>
      <c r="C36" s="51"/>
      <c r="D36" s="22">
        <v>28213.654288000002</v>
      </c>
      <c r="E36" s="22">
        <v>28213.654288000002</v>
      </c>
      <c r="F36" s="51"/>
      <c r="M36" s="9"/>
      <c r="N36" s="3"/>
      <c r="O36" s="7"/>
      <c r="P36" s="3"/>
      <c r="Q36" s="3"/>
      <c r="R36" s="3"/>
    </row>
    <row r="37" spans="1:18">
      <c r="A37" s="56" t="s">
        <v>45</v>
      </c>
      <c r="B37" s="51"/>
      <c r="C37" s="51"/>
      <c r="D37" s="22">
        <v>634.14452800000004</v>
      </c>
      <c r="E37" s="22">
        <v>634.14452800000004</v>
      </c>
      <c r="F37" s="51"/>
      <c r="M37" s="9"/>
      <c r="N37" s="3"/>
      <c r="O37" s="7"/>
      <c r="P37" s="3"/>
      <c r="Q37" s="3"/>
      <c r="R37" s="3"/>
    </row>
    <row r="38" spans="1:18">
      <c r="A38" s="57" t="s">
        <v>46</v>
      </c>
      <c r="B38" s="51"/>
      <c r="C38" s="51"/>
      <c r="D38" s="22">
        <v>14124.785567999999</v>
      </c>
      <c r="E38" s="22">
        <v>14124.785567999999</v>
      </c>
      <c r="F38" s="51"/>
      <c r="M38" s="9"/>
      <c r="N38" s="3"/>
      <c r="O38" s="7"/>
      <c r="P38" s="3"/>
      <c r="Q38" s="3"/>
      <c r="R38" s="3"/>
    </row>
    <row r="39" spans="1:18">
      <c r="A39" s="58" t="s">
        <v>47</v>
      </c>
      <c r="B39" s="53"/>
      <c r="C39" s="53"/>
      <c r="D39" s="22">
        <v>10160</v>
      </c>
      <c r="E39" s="22">
        <v>10160</v>
      </c>
      <c r="F39" s="51"/>
      <c r="M39" s="9"/>
      <c r="N39" s="3"/>
      <c r="O39" s="7"/>
      <c r="P39" s="3"/>
      <c r="Q39" s="3"/>
      <c r="R39" s="3"/>
    </row>
    <row r="40" spans="1:18" ht="25.5" customHeight="1">
      <c r="A40" s="59" t="s">
        <v>48</v>
      </c>
      <c r="B40" s="51"/>
      <c r="C40" s="51"/>
      <c r="D40" s="22">
        <v>17780</v>
      </c>
      <c r="E40" s="22">
        <v>75581.784356000004</v>
      </c>
      <c r="F40" s="51"/>
      <c r="M40" s="44"/>
      <c r="N40" s="3"/>
      <c r="O40" s="3"/>
      <c r="P40" s="3"/>
      <c r="Q40" s="3"/>
      <c r="R40" s="3"/>
    </row>
    <row r="41" spans="1:18" ht="25.5">
      <c r="A41" s="59" t="s">
        <v>49</v>
      </c>
      <c r="B41" s="51"/>
      <c r="C41" s="51"/>
      <c r="D41" s="22">
        <v>310926.34000000003</v>
      </c>
      <c r="E41" s="22">
        <v>363828.56</v>
      </c>
      <c r="F41" s="51"/>
      <c r="M41" s="44"/>
      <c r="N41" s="3"/>
      <c r="O41" s="7"/>
      <c r="P41" s="3"/>
      <c r="Q41" s="3"/>
      <c r="R41" s="3"/>
    </row>
    <row r="42" spans="1:18">
      <c r="A42" s="59" t="s">
        <v>50</v>
      </c>
      <c r="B42" s="51"/>
      <c r="C42" s="51"/>
      <c r="D42" s="22">
        <v>135623.28</v>
      </c>
      <c r="E42" s="22">
        <v>135623.28</v>
      </c>
      <c r="F42" s="51"/>
      <c r="H42" s="5"/>
      <c r="M42" s="44"/>
      <c r="N42" s="3"/>
      <c r="O42" s="7"/>
      <c r="P42" s="3"/>
      <c r="Q42" s="3"/>
      <c r="R42" s="3"/>
    </row>
    <row r="43" spans="1:18">
      <c r="A43" s="58" t="s">
        <v>51</v>
      </c>
      <c r="B43" s="51"/>
      <c r="C43" s="51"/>
      <c r="D43" s="22">
        <v>481.42</v>
      </c>
      <c r="E43" s="22">
        <v>481.42</v>
      </c>
      <c r="F43" s="51"/>
      <c r="M43" s="9"/>
      <c r="N43" s="3"/>
      <c r="O43" s="7"/>
      <c r="P43" s="3"/>
      <c r="Q43" s="3"/>
      <c r="R43" s="3"/>
    </row>
    <row r="44" spans="1:18">
      <c r="A44" s="58" t="s">
        <v>52</v>
      </c>
      <c r="B44" s="51">
        <v>-20246</v>
      </c>
      <c r="C44" s="51"/>
      <c r="D44" s="22">
        <v>97778.366760000004</v>
      </c>
      <c r="E44" s="22">
        <v>51953.88</v>
      </c>
      <c r="F44" s="51">
        <v>25578.486760000007</v>
      </c>
      <c r="M44" s="3"/>
      <c r="N44" s="3"/>
      <c r="O44" s="3"/>
      <c r="P44" s="3"/>
      <c r="Q44" s="3"/>
      <c r="R44" s="3"/>
    </row>
    <row r="45" spans="1:18">
      <c r="A45" s="58" t="s">
        <v>22</v>
      </c>
      <c r="B45" s="51"/>
      <c r="C45" s="51"/>
      <c r="D45" s="22">
        <v>21253.166536000001</v>
      </c>
      <c r="E45" s="22">
        <v>21253.166536000001</v>
      </c>
      <c r="F45" s="50"/>
      <c r="M45" s="3"/>
      <c r="N45" s="3"/>
      <c r="O45" s="3"/>
      <c r="P45" s="3"/>
      <c r="Q45" s="3"/>
      <c r="R45" s="3"/>
    </row>
    <row r="46" spans="1:18" ht="25.5">
      <c r="A46" s="49" t="s">
        <v>53</v>
      </c>
      <c r="B46" s="51">
        <v>-171661.51</v>
      </c>
      <c r="C46" s="51">
        <v>158168.33000000002</v>
      </c>
      <c r="D46" s="60">
        <v>355600</v>
      </c>
      <c r="E46" s="60">
        <v>122735.15119999999</v>
      </c>
      <c r="F46" s="50">
        <v>-136228.33119999999</v>
      </c>
      <c r="M46" s="3"/>
      <c r="N46" s="3"/>
      <c r="O46" s="3"/>
      <c r="P46" s="3"/>
      <c r="Q46" s="3"/>
      <c r="R46" s="3"/>
    </row>
    <row r="47" spans="1:18" ht="25.5">
      <c r="A47" s="49" t="s">
        <v>54</v>
      </c>
      <c r="B47" s="51">
        <v>-474380.75</v>
      </c>
      <c r="C47" s="51">
        <v>838439.64435199997</v>
      </c>
      <c r="D47" s="60">
        <v>875885.50870400004</v>
      </c>
      <c r="E47" s="60">
        <v>1001201.98</v>
      </c>
      <c r="F47" s="50">
        <v>-637143.08564800001</v>
      </c>
      <c r="M47" s="3"/>
      <c r="N47" s="3"/>
      <c r="O47" s="7"/>
      <c r="P47" s="3"/>
      <c r="Q47" s="3"/>
      <c r="R47" s="3"/>
    </row>
    <row r="48" spans="1:18">
      <c r="A48" s="49" t="s">
        <v>55</v>
      </c>
      <c r="B48" s="51">
        <v>-128249.52</v>
      </c>
      <c r="C48" s="51">
        <v>230898.92</v>
      </c>
      <c r="D48" s="61">
        <v>468341.52</v>
      </c>
      <c r="E48" s="61">
        <v>266200.2</v>
      </c>
      <c r="F48" s="50">
        <v>-163550.79999999999</v>
      </c>
      <c r="M48" s="3"/>
      <c r="N48" s="3"/>
      <c r="O48" s="7"/>
      <c r="P48" s="3"/>
      <c r="Q48" s="3"/>
      <c r="R48" s="3"/>
    </row>
    <row r="49" spans="1:18">
      <c r="A49" s="62" t="s">
        <v>56</v>
      </c>
      <c r="B49" s="51">
        <f>SUM(B28:B48)-B44</f>
        <v>-1593627.1600000001</v>
      </c>
      <c r="C49" s="50">
        <f>SUM(C28:C48)</f>
        <v>2415543.9109999998</v>
      </c>
      <c r="D49" s="60">
        <f>SUM(D28+D46+D47+D48)</f>
        <v>2428616.4849802107</v>
      </c>
      <c r="E49" s="60">
        <f>SUM(E28+E46+E47+E48)</f>
        <v>2183806.3050722107</v>
      </c>
      <c r="F49" s="50">
        <f>SUM(B49+C49-E49)</f>
        <v>-1361889.554072211</v>
      </c>
      <c r="M49" s="3"/>
      <c r="N49" s="3"/>
      <c r="O49" s="7"/>
      <c r="P49" s="3"/>
      <c r="Q49" s="3"/>
      <c r="R49" s="3"/>
    </row>
    <row r="50" spans="1:18">
      <c r="A50" s="4"/>
      <c r="B50" s="5"/>
      <c r="C50" s="5"/>
      <c r="D50" s="63"/>
      <c r="E50" s="63"/>
      <c r="F50" s="5"/>
      <c r="M50" s="3"/>
      <c r="N50" s="3"/>
      <c r="O50" s="7"/>
      <c r="P50" s="3"/>
      <c r="Q50" s="3"/>
      <c r="R50" s="3"/>
    </row>
    <row r="51" spans="1:18">
      <c r="A51" s="4" t="s">
        <v>57</v>
      </c>
      <c r="B51" s="5"/>
      <c r="C51" s="5"/>
      <c r="D51" s="5"/>
      <c r="E51" s="5"/>
      <c r="F51" s="5"/>
      <c r="G51" s="4" t="s">
        <v>58</v>
      </c>
      <c r="H51" s="64"/>
      <c r="I51" s="64"/>
      <c r="J51" s="64"/>
      <c r="K51" s="64"/>
      <c r="M51" s="3"/>
      <c r="N51" s="3"/>
      <c r="O51" s="7"/>
      <c r="P51" s="3"/>
      <c r="Q51" s="3"/>
      <c r="R51" s="3"/>
    </row>
    <row r="52" spans="1:18">
      <c r="A52" s="4" t="s">
        <v>59</v>
      </c>
      <c r="B52" s="5"/>
      <c r="C52" s="5"/>
      <c r="D52" s="5"/>
      <c r="E52" s="5"/>
      <c r="F52" s="5"/>
      <c r="G52" s="4" t="s">
        <v>60</v>
      </c>
      <c r="H52" s="64"/>
      <c r="I52" s="64"/>
      <c r="J52" s="64"/>
      <c r="K52" s="64"/>
      <c r="M52" s="3"/>
      <c r="N52" s="3"/>
      <c r="O52" s="7"/>
      <c r="P52" s="3"/>
      <c r="Q52" s="3"/>
      <c r="R52" s="3"/>
    </row>
    <row r="53" spans="1:18">
      <c r="A53" s="4"/>
      <c r="B53" s="5"/>
      <c r="C53" s="5"/>
      <c r="D53" s="5"/>
      <c r="E53" s="5"/>
      <c r="F53" s="5"/>
      <c r="G53" s="4"/>
      <c r="H53" s="64"/>
      <c r="I53" s="64"/>
      <c r="J53" s="64"/>
      <c r="K53" s="64"/>
      <c r="M53" s="3"/>
      <c r="N53" s="3"/>
      <c r="O53" s="7"/>
      <c r="P53" s="3"/>
      <c r="Q53" s="3"/>
      <c r="R53" s="3"/>
    </row>
    <row r="54" spans="1:18" ht="13.5" customHeight="1">
      <c r="A54" s="65"/>
      <c r="B54" s="66"/>
      <c r="C54" s="67"/>
      <c r="D54" s="68"/>
      <c r="E54" s="69"/>
      <c r="F54" s="70"/>
      <c r="G54" s="70"/>
      <c r="H54" s="3"/>
    </row>
    <row r="55" spans="1:18">
      <c r="A55" s="71"/>
      <c r="B55" s="66"/>
      <c r="C55" s="70"/>
      <c r="D55" s="7"/>
      <c r="E55" s="72"/>
      <c r="F55" s="73"/>
      <c r="G55" s="70"/>
      <c r="H55" s="3"/>
      <c r="I55" s="74"/>
    </row>
    <row r="56" spans="1:18">
      <c r="A56" s="71"/>
      <c r="B56" s="75"/>
      <c r="C56" s="3"/>
      <c r="D56" s="68"/>
      <c r="E56" s="76"/>
      <c r="F56" s="77"/>
      <c r="G56" s="70"/>
      <c r="H56" s="3"/>
      <c r="I56" s="74"/>
    </row>
    <row r="57" spans="1:18">
      <c r="A57" s="9"/>
      <c r="B57" s="78"/>
      <c r="C57" s="3"/>
      <c r="D57" s="3"/>
      <c r="E57" s="69"/>
      <c r="F57" s="73"/>
      <c r="G57" s="70"/>
      <c r="H57" s="3"/>
      <c r="I57" s="74"/>
    </row>
    <row r="58" spans="1:18">
      <c r="A58" s="9"/>
      <c r="B58" s="3"/>
      <c r="C58" s="3"/>
      <c r="D58" s="3"/>
      <c r="E58" s="69"/>
      <c r="F58" s="73"/>
      <c r="G58" s="70"/>
      <c r="H58" s="3"/>
      <c r="I58" s="74"/>
    </row>
    <row r="59" spans="1:18">
      <c r="A59" s="9"/>
      <c r="B59" s="3"/>
      <c r="C59" s="3"/>
      <c r="D59" s="3"/>
      <c r="E59" s="79"/>
      <c r="F59" s="73"/>
      <c r="G59" s="73"/>
      <c r="H59" s="9"/>
      <c r="J59" s="74"/>
    </row>
    <row r="60" spans="1:18">
      <c r="A60" s="71"/>
      <c r="B60" s="3"/>
      <c r="C60" s="3"/>
      <c r="D60" s="3"/>
      <c r="E60" s="79"/>
      <c r="F60" s="77"/>
      <c r="G60" s="77"/>
      <c r="H60" s="9"/>
      <c r="J60" s="74"/>
    </row>
    <row r="61" spans="1:18">
      <c r="A61" s="71"/>
      <c r="B61" s="71"/>
      <c r="C61" s="3"/>
      <c r="D61" s="3"/>
      <c r="E61" s="69"/>
      <c r="F61" s="77"/>
      <c r="G61" s="80"/>
      <c r="H61" s="9"/>
      <c r="I61" s="74"/>
    </row>
    <row r="62" spans="1:18">
      <c r="A62" s="71"/>
      <c r="B62" s="71"/>
      <c r="C62" s="3"/>
      <c r="D62" s="3"/>
      <c r="E62" s="69"/>
      <c r="F62" s="80"/>
      <c r="G62" s="80"/>
      <c r="H62" s="9"/>
    </row>
    <row r="63" spans="1:18">
      <c r="A63" s="3"/>
      <c r="B63" s="3"/>
      <c r="C63" s="3"/>
      <c r="D63" s="3"/>
      <c r="E63" s="79"/>
      <c r="F63" s="73"/>
      <c r="G63" s="73"/>
      <c r="H63" s="3"/>
      <c r="J63" s="74"/>
    </row>
    <row r="64" spans="1:18">
      <c r="A64" s="3"/>
      <c r="B64" s="3"/>
      <c r="C64" s="3"/>
      <c r="D64" s="3"/>
      <c r="E64" s="79"/>
      <c r="F64" s="81"/>
      <c r="G64" s="81"/>
      <c r="H64" s="3"/>
      <c r="J64" s="74"/>
    </row>
    <row r="65" spans="1:10">
      <c r="A65" s="3"/>
      <c r="B65" s="3"/>
      <c r="C65" s="3"/>
      <c r="D65" s="3"/>
      <c r="E65" s="79"/>
      <c r="F65" s="70"/>
      <c r="G65" s="70"/>
      <c r="H65" s="3"/>
      <c r="J65" s="74"/>
    </row>
    <row r="66" spans="1:10">
      <c r="A66" s="3"/>
      <c r="B66" s="3"/>
      <c r="C66" s="3"/>
      <c r="D66" s="3"/>
      <c r="E66" s="79"/>
      <c r="F66" s="82"/>
      <c r="G66" s="70"/>
      <c r="H66" s="3"/>
      <c r="J66" s="74"/>
    </row>
    <row r="67" spans="1:10">
      <c r="A67" s="3"/>
      <c r="B67" s="3"/>
      <c r="C67" s="3"/>
      <c r="D67" s="3"/>
      <c r="E67" s="83"/>
      <c r="F67" s="80"/>
      <c r="G67" s="80"/>
      <c r="H67" s="9"/>
      <c r="J67" s="74"/>
    </row>
    <row r="68" spans="1:10">
      <c r="A68" s="3"/>
      <c r="B68" s="3"/>
      <c r="C68" s="3"/>
      <c r="D68" s="3"/>
      <c r="E68" s="83"/>
      <c r="F68" s="80"/>
      <c r="G68" s="80"/>
      <c r="H68" s="9"/>
      <c r="J68" s="74"/>
    </row>
    <row r="69" spans="1:10">
      <c r="A69" s="3"/>
      <c r="B69" s="3"/>
      <c r="C69" s="3"/>
      <c r="D69" s="3"/>
      <c r="E69" s="84"/>
      <c r="F69" s="82"/>
      <c r="G69" s="82"/>
      <c r="H69" s="3"/>
      <c r="J69" s="74"/>
    </row>
    <row r="70" spans="1:10">
      <c r="A70" s="3"/>
      <c r="B70" s="3"/>
      <c r="C70" s="3"/>
      <c r="D70" s="3"/>
      <c r="E70" s="83"/>
      <c r="F70" s="81"/>
      <c r="G70" s="81"/>
      <c r="H70" s="9"/>
      <c r="J70" s="74"/>
    </row>
    <row r="71" spans="1:10">
      <c r="A71" s="3"/>
      <c r="B71" s="3"/>
      <c r="C71" s="3"/>
      <c r="D71" s="3"/>
      <c r="E71" s="83"/>
      <c r="F71" s="81"/>
      <c r="G71" s="73"/>
      <c r="H71" s="9"/>
      <c r="J71" s="74"/>
    </row>
    <row r="72" spans="1:10">
      <c r="A72" s="3"/>
      <c r="B72" s="3"/>
      <c r="C72" s="3"/>
      <c r="D72" s="3"/>
      <c r="E72" s="83"/>
      <c r="F72" s="81"/>
      <c r="G72" s="81"/>
      <c r="H72" s="3"/>
      <c r="J72" s="74"/>
    </row>
    <row r="73" spans="1:10">
      <c r="A73" s="3"/>
      <c r="B73" s="3"/>
      <c r="C73" s="3"/>
      <c r="D73" s="3"/>
      <c r="E73" s="83"/>
      <c r="F73" s="85"/>
      <c r="G73" s="85"/>
      <c r="H73" s="9"/>
      <c r="J73" s="74"/>
    </row>
    <row r="74" spans="1:10">
      <c r="E74" s="3"/>
      <c r="F74" s="3"/>
      <c r="G74" s="3"/>
      <c r="H74" s="3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2015-03-05T04:29:43Z</dcterms:modified>
</cp:coreProperties>
</file>