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23955" windowHeight="9780"/>
  </bookViews>
  <sheets>
    <sheet name="Тореза 70" sheetId="1" r:id="rId1"/>
  </sheets>
  <calcPr calcId="125725"/>
</workbook>
</file>

<file path=xl/calcChain.xml><?xml version="1.0" encoding="utf-8"?>
<calcChain xmlns="http://schemas.openxmlformats.org/spreadsheetml/2006/main">
  <c r="C41" i="1"/>
  <c r="E41" s="1"/>
  <c r="C40"/>
  <c r="C42" s="1"/>
  <c r="C37"/>
  <c r="D40" s="1"/>
  <c r="D42" s="1"/>
  <c r="C30"/>
  <c r="D41" s="1"/>
  <c r="E14"/>
  <c r="D14"/>
  <c r="F13"/>
  <c r="F12"/>
  <c r="F11"/>
  <c r="F14" s="1"/>
  <c r="E40" l="1"/>
  <c r="E42" s="1"/>
</calcChain>
</file>

<file path=xl/sharedStrings.xml><?xml version="1.0" encoding="utf-8"?>
<sst xmlns="http://schemas.openxmlformats.org/spreadsheetml/2006/main" count="75" uniqueCount="56">
  <si>
    <t>ООО "УК "Пионер"</t>
  </si>
  <si>
    <t>Отчет о стоимости выполненных работ по содержанию и текущему ремонту общего имущества жилого дома за 2013 год</t>
  </si>
  <si>
    <r>
      <t xml:space="preserve">по адресу: </t>
    </r>
    <r>
      <rPr>
        <b/>
        <i/>
        <sz val="14"/>
        <color indexed="8"/>
        <rFont val="Times New Roman"/>
        <family val="1"/>
        <charset val="204"/>
      </rPr>
      <t>ул. Тореза 70.</t>
    </r>
  </si>
  <si>
    <t>Общая полезная  площадь помещений  м2</t>
  </si>
  <si>
    <t>м2</t>
  </si>
  <si>
    <t>Площадь подвала</t>
  </si>
  <si>
    <t xml:space="preserve"> Поступление денежных средств на лицевой счет дома  ( приход)</t>
  </si>
  <si>
    <t>Наименование платежа</t>
  </si>
  <si>
    <t>Задолженность населения  на начало периода ( руб.)</t>
  </si>
  <si>
    <t>Начислено, руб.</t>
  </si>
  <si>
    <t>Оплачено, руб.</t>
  </si>
  <si>
    <t>Задолженность населения за конец периода руб.</t>
  </si>
  <si>
    <t>Ремонт жилья</t>
  </si>
  <si>
    <t>Содержание жилья</t>
  </si>
  <si>
    <t>Содержание мусоропровода</t>
  </si>
  <si>
    <t>Итого:</t>
  </si>
  <si>
    <t>Списание денежных средств с лицевого счета дома  ( расход)</t>
  </si>
  <si>
    <t>Статья затрат</t>
  </si>
  <si>
    <t>Сумма, руб.</t>
  </si>
  <si>
    <t xml:space="preserve">Наименование организации-исполнителя </t>
  </si>
  <si>
    <t>Основание для списания денежных средств</t>
  </si>
  <si>
    <t>Содержание инженерного оборудования</t>
  </si>
  <si>
    <t xml:space="preserve">ООО "УК "Пионер" </t>
  </si>
  <si>
    <t>Договор управления</t>
  </si>
  <si>
    <t>Содержание строительных конструкций</t>
  </si>
  <si>
    <t xml:space="preserve">Услуги начисления платежей </t>
  </si>
  <si>
    <t>ООО "ГЦРКП"</t>
  </si>
  <si>
    <t>Договор, акты оказанных услуг</t>
  </si>
  <si>
    <t>Дератизация, дезинсекция</t>
  </si>
  <si>
    <t>ООО "Рубин"</t>
  </si>
  <si>
    <t xml:space="preserve">Договор , акты оказанных услуг </t>
  </si>
  <si>
    <t xml:space="preserve">Аварийно-Диспетчерское обслуживание </t>
  </si>
  <si>
    <t>Договор , акты выполненных работ</t>
  </si>
  <si>
    <t>Санитарное содержание МОП</t>
  </si>
  <si>
    <t xml:space="preserve">Вывоз и утилизация КГО </t>
  </si>
  <si>
    <t>ООО "УК "Пионер" ООО "ЭкоЛэнд"</t>
  </si>
  <si>
    <t>Договор управления. Акты,счета/фактуры</t>
  </si>
  <si>
    <t>Услуги управления</t>
  </si>
  <si>
    <t>Договор управления.</t>
  </si>
  <si>
    <t>Электроэнергия лифта</t>
  </si>
  <si>
    <t>ОАО "Кузбассэнергосбыт"</t>
  </si>
  <si>
    <t>Договор.</t>
  </si>
  <si>
    <t>Электроэнергия МОП</t>
  </si>
  <si>
    <t>Заделка межпанельных швов</t>
  </si>
  <si>
    <t>ООО "Ампир"</t>
  </si>
  <si>
    <t xml:space="preserve">Договор управления </t>
  </si>
  <si>
    <t>Ремонт и обслуживание внутридомового инженерного оборудования</t>
  </si>
  <si>
    <t>Обустройство стоянки автотранспорта</t>
  </si>
  <si>
    <t>Работы по электротехническому обслуживанию</t>
  </si>
  <si>
    <t>Договор управления .</t>
  </si>
  <si>
    <t>Сводпо услугам за 2013 год</t>
  </si>
  <si>
    <t xml:space="preserve">Поступило (в руб.) </t>
  </si>
  <si>
    <t>Израсходовано ( в руб.)</t>
  </si>
  <si>
    <t>Итого остаток денежных средств  (в руб.)</t>
  </si>
  <si>
    <t xml:space="preserve">Ремонт МОП </t>
  </si>
  <si>
    <t>Содержание жилья, включая т/о мусоропровода</t>
  </si>
</sst>
</file>

<file path=xl/styles.xml><?xml version="1.0" encoding="utf-8"?>
<styleSheet xmlns="http://schemas.openxmlformats.org/spreadsheetml/2006/main">
  <fonts count="25">
    <font>
      <sz val="11"/>
      <color indexed="8"/>
      <name val="Calibri"/>
      <family val="2"/>
      <charset val="204"/>
    </font>
    <font>
      <b/>
      <i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i/>
      <sz val="11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indexed="8"/>
      <name val="Calibri"/>
      <family val="2"/>
      <charset val="204"/>
    </font>
    <font>
      <b/>
      <i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u/>
      <sz val="12"/>
      <color indexed="8"/>
      <name val="Calibri"/>
      <family val="2"/>
      <charset val="204"/>
    </font>
    <font>
      <sz val="10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b/>
      <i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6" fillId="0" borderId="0" xfId="0" applyFont="1"/>
    <xf numFmtId="0" fontId="7" fillId="0" borderId="0" xfId="0" applyFont="1" applyAlignment="1">
      <alignment wrapText="1"/>
    </xf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2" fontId="10" fillId="0" borderId="1" xfId="0" applyNumberFormat="1" applyFont="1" applyBorder="1" applyAlignment="1">
      <alignment wrapText="1"/>
    </xf>
    <xf numFmtId="0" fontId="8" fillId="0" borderId="2" xfId="0" applyFont="1" applyBorder="1" applyAlignment="1"/>
    <xf numFmtId="0" fontId="0" fillId="0" borderId="3" xfId="0" applyBorder="1" applyAlignment="1"/>
    <xf numFmtId="0" fontId="0" fillId="0" borderId="4" xfId="0" applyBorder="1" applyAlignment="1"/>
    <xf numFmtId="0" fontId="1" fillId="0" borderId="0" xfId="0" applyFont="1" applyAlignment="1"/>
    <xf numFmtId="0" fontId="11" fillId="0" borderId="1" xfId="0" applyFont="1" applyFill="1" applyBorder="1"/>
    <xf numFmtId="0" fontId="12" fillId="0" borderId="1" xfId="0" applyFont="1" applyBorder="1"/>
    <xf numFmtId="0" fontId="11" fillId="0" borderId="1" xfId="0" applyFont="1" applyBorder="1" applyAlignment="1">
      <alignment wrapText="1"/>
    </xf>
    <xf numFmtId="0" fontId="11" fillId="0" borderId="1" xfId="0" applyFont="1" applyBorder="1"/>
    <xf numFmtId="0" fontId="11" fillId="0" borderId="2" xfId="0" applyFont="1" applyBorder="1" applyAlignment="1">
      <alignment wrapText="1"/>
    </xf>
    <xf numFmtId="0" fontId="12" fillId="0" borderId="3" xfId="0" applyFont="1" applyBorder="1" applyAlignment="1"/>
    <xf numFmtId="0" fontId="12" fillId="0" borderId="4" xfId="0" applyFont="1" applyBorder="1" applyAlignment="1"/>
    <xf numFmtId="0" fontId="9" fillId="0" borderId="1" xfId="0" applyFont="1" applyBorder="1"/>
    <xf numFmtId="0" fontId="9" fillId="0" borderId="1" xfId="0" applyFont="1" applyFill="1" applyBorder="1"/>
    <xf numFmtId="2" fontId="9" fillId="0" borderId="1" xfId="0" applyNumberFormat="1" applyFont="1" applyBorder="1"/>
    <xf numFmtId="2" fontId="9" fillId="0" borderId="2" xfId="0" applyNumberFormat="1" applyFont="1" applyBorder="1" applyAlignment="1"/>
    <xf numFmtId="2" fontId="9" fillId="0" borderId="3" xfId="0" applyNumberFormat="1" applyFont="1" applyBorder="1" applyAlignment="1"/>
    <xf numFmtId="2" fontId="9" fillId="0" borderId="4" xfId="0" applyNumberFormat="1" applyFont="1" applyBorder="1" applyAlignment="1"/>
    <xf numFmtId="0" fontId="9" fillId="0" borderId="5" xfId="0" applyFont="1" applyFill="1" applyBorder="1"/>
    <xf numFmtId="0" fontId="0" fillId="0" borderId="1" xfId="0" applyBorder="1"/>
    <xf numFmtId="0" fontId="13" fillId="0" borderId="5" xfId="0" applyNumberFormat="1" applyFont="1" applyFill="1" applyBorder="1" applyAlignment="1" applyProtection="1">
      <alignment horizontal="center" vertical="top"/>
    </xf>
    <xf numFmtId="0" fontId="0" fillId="0" borderId="0" xfId="0" applyAlignment="1"/>
    <xf numFmtId="0" fontId="14" fillId="0" borderId="6" xfId="0" applyNumberFormat="1" applyFont="1" applyFill="1" applyBorder="1" applyAlignment="1" applyProtection="1">
      <alignment horizontal="center" vertical="top"/>
    </xf>
    <xf numFmtId="0" fontId="0" fillId="0" borderId="7" xfId="0" applyBorder="1" applyAlignment="1"/>
    <xf numFmtId="0" fontId="14" fillId="0" borderId="2" xfId="0" applyNumberFormat="1" applyFont="1" applyFill="1" applyBorder="1" applyAlignment="1" applyProtection="1">
      <alignment horizontal="left" vertical="top"/>
    </xf>
    <xf numFmtId="0" fontId="15" fillId="0" borderId="4" xfId="0" applyFont="1" applyBorder="1" applyAlignment="1">
      <alignment horizontal="left" vertical="top"/>
    </xf>
    <xf numFmtId="0" fontId="14" fillId="0" borderId="1" xfId="0" applyNumberFormat="1" applyFont="1" applyFill="1" applyBorder="1" applyAlignment="1" applyProtection="1">
      <alignment horizontal="left" vertical="top"/>
    </xf>
    <xf numFmtId="0" fontId="14" fillId="0" borderId="1" xfId="0" applyNumberFormat="1" applyFont="1" applyFill="1" applyBorder="1" applyAlignment="1" applyProtection="1">
      <alignment horizontal="center" vertical="top" wrapText="1"/>
    </xf>
    <xf numFmtId="0" fontId="14" fillId="0" borderId="2" xfId="0" applyNumberFormat="1" applyFont="1" applyFill="1" applyBorder="1" applyAlignment="1" applyProtection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16" fillId="0" borderId="2" xfId="0" applyNumberFormat="1" applyFont="1" applyFill="1" applyBorder="1" applyAlignment="1" applyProtection="1">
      <alignment horizontal="left" vertical="top"/>
    </xf>
    <xf numFmtId="0" fontId="15" fillId="0" borderId="4" xfId="0" applyFont="1" applyBorder="1" applyAlignment="1">
      <alignment horizontal="left" vertical="top"/>
    </xf>
    <xf numFmtId="0" fontId="14" fillId="0" borderId="2" xfId="0" applyNumberFormat="1" applyFont="1" applyFill="1" applyBorder="1" applyAlignment="1" applyProtection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14" fillId="0" borderId="2" xfId="0" applyNumberFormat="1" applyFont="1" applyFill="1" applyBorder="1" applyAlignment="1" applyProtection="1">
      <alignment horizontal="left" vertical="top" wrapText="1"/>
    </xf>
    <xf numFmtId="2" fontId="17" fillId="0" borderId="1" xfId="0" applyNumberFormat="1" applyFont="1" applyFill="1" applyBorder="1" applyAlignment="1" applyProtection="1">
      <alignment horizontal="right"/>
    </xf>
    <xf numFmtId="0" fontId="9" fillId="0" borderId="1" xfId="0" applyNumberFormat="1" applyFont="1" applyBorder="1" applyAlignment="1">
      <alignment horizontal="center"/>
    </xf>
    <xf numFmtId="0" fontId="8" fillId="0" borderId="2" xfId="0" applyNumberFormat="1" applyFont="1" applyBorder="1" applyAlignment="1">
      <alignment horizontal="center" wrapText="1"/>
    </xf>
    <xf numFmtId="0" fontId="18" fillId="0" borderId="3" xfId="0" applyFont="1" applyBorder="1" applyAlignment="1">
      <alignment horizontal="center" wrapText="1"/>
    </xf>
    <xf numFmtId="0" fontId="18" fillId="0" borderId="4" xfId="0" applyFont="1" applyBorder="1" applyAlignment="1">
      <alignment horizontal="center" wrapText="1"/>
    </xf>
    <xf numFmtId="0" fontId="14" fillId="0" borderId="2" xfId="0" applyNumberFormat="1" applyFont="1" applyFill="1" applyBorder="1" applyAlignment="1" applyProtection="1">
      <alignment horizontal="left" wrapText="1"/>
    </xf>
    <xf numFmtId="0" fontId="15" fillId="0" borderId="4" xfId="0" applyFont="1" applyBorder="1" applyAlignment="1">
      <alignment horizontal="left" wrapText="1"/>
    </xf>
    <xf numFmtId="0" fontId="14" fillId="0" borderId="2" xfId="0" applyNumberFormat="1" applyFont="1" applyFill="1" applyBorder="1" applyAlignment="1" applyProtection="1">
      <alignment horizontal="left"/>
    </xf>
    <xf numFmtId="0" fontId="15" fillId="0" borderId="4" xfId="0" applyFont="1" applyBorder="1" applyAlignment="1">
      <alignment horizontal="left"/>
    </xf>
    <xf numFmtId="0" fontId="9" fillId="0" borderId="1" xfId="0" applyNumberFormat="1" applyFont="1" applyBorder="1" applyAlignment="1">
      <alignment horizontal="center" wrapText="1"/>
    </xf>
    <xf numFmtId="0" fontId="0" fillId="0" borderId="4" xfId="0" applyBorder="1" applyAlignment="1">
      <alignment horizontal="left" wrapText="1"/>
    </xf>
    <xf numFmtId="0" fontId="14" fillId="0" borderId="2" xfId="0" applyNumberFormat="1" applyFont="1" applyFill="1" applyBorder="1" applyAlignment="1" applyProtection="1">
      <alignment horizontal="left" wrapText="1"/>
    </xf>
    <xf numFmtId="0" fontId="15" fillId="0" borderId="4" xfId="0" applyFont="1" applyBorder="1" applyAlignment="1">
      <alignment horizontal="left" wrapText="1"/>
    </xf>
    <xf numFmtId="0" fontId="14" fillId="0" borderId="4" xfId="0" applyNumberFormat="1" applyFont="1" applyFill="1" applyBorder="1" applyAlignment="1" applyProtection="1">
      <alignment horizontal="left"/>
    </xf>
    <xf numFmtId="0" fontId="19" fillId="0" borderId="1" xfId="0" applyNumberFormat="1" applyFont="1" applyFill="1" applyBorder="1" applyAlignment="1" applyProtection="1">
      <alignment horizontal="right"/>
    </xf>
    <xf numFmtId="0" fontId="20" fillId="0" borderId="1" xfId="0" applyNumberFormat="1" applyFont="1" applyBorder="1" applyAlignment="1">
      <alignment horizontal="center" wrapText="1"/>
    </xf>
    <xf numFmtId="0" fontId="8" fillId="0" borderId="2" xfId="0" applyNumberFormat="1" applyFont="1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14" fillId="0" borderId="2" xfId="0" applyNumberFormat="1" applyFont="1" applyFill="1" applyBorder="1" applyAlignment="1" applyProtection="1">
      <alignment horizontal="center" vertical="top"/>
    </xf>
    <xf numFmtId="0" fontId="8" fillId="0" borderId="3" xfId="0" applyFont="1" applyBorder="1" applyAlignment="1">
      <alignment horizontal="center" vertical="top"/>
    </xf>
    <xf numFmtId="2" fontId="10" fillId="0" borderId="3" xfId="0" applyNumberFormat="1" applyFont="1" applyBorder="1" applyAlignment="1">
      <alignment horizontal="center" vertical="center"/>
    </xf>
    <xf numFmtId="0" fontId="20" fillId="0" borderId="1" xfId="0" applyNumberFormat="1" applyFont="1" applyBorder="1" applyAlignment="1">
      <alignment horizontal="center"/>
    </xf>
    <xf numFmtId="0" fontId="16" fillId="0" borderId="2" xfId="0" applyNumberFormat="1" applyFont="1" applyFill="1" applyBorder="1" applyAlignment="1" applyProtection="1">
      <alignment horizontal="left" vertical="top" wrapText="1"/>
    </xf>
    <xf numFmtId="0" fontId="21" fillId="0" borderId="4" xfId="0" applyFont="1" applyBorder="1" applyAlignment="1">
      <alignment vertical="top" wrapText="1"/>
    </xf>
    <xf numFmtId="0" fontId="22" fillId="0" borderId="1" xfId="0" applyNumberFormat="1" applyFont="1" applyFill="1" applyBorder="1" applyAlignment="1" applyProtection="1">
      <alignment horizontal="left" vertical="top" wrapText="1"/>
    </xf>
    <xf numFmtId="0" fontId="22" fillId="0" borderId="1" xfId="0" applyNumberFormat="1" applyFont="1" applyFill="1" applyBorder="1" applyAlignment="1" applyProtection="1">
      <alignment horizontal="center"/>
    </xf>
    <xf numFmtId="0" fontId="22" fillId="0" borderId="2" xfId="0" applyNumberFormat="1" applyFont="1" applyFill="1" applyBorder="1" applyAlignment="1" applyProtection="1">
      <alignment horizontal="center"/>
    </xf>
    <xf numFmtId="0" fontId="18" fillId="0" borderId="3" xfId="0" applyFont="1" applyBorder="1" applyAlignment="1">
      <alignment horizontal="left" vertical="top"/>
    </xf>
    <xf numFmtId="2" fontId="9" fillId="0" borderId="1" xfId="0" applyNumberFormat="1" applyFont="1" applyBorder="1" applyAlignment="1">
      <alignment horizontal="center" vertical="center"/>
    </xf>
    <xf numFmtId="0" fontId="22" fillId="0" borderId="4" xfId="0" applyNumberFormat="1" applyFont="1" applyFill="1" applyBorder="1" applyAlignment="1" applyProtection="1">
      <alignment horizontal="center"/>
    </xf>
    <xf numFmtId="0" fontId="23" fillId="0" borderId="3" xfId="0" applyFont="1" applyBorder="1" applyAlignment="1">
      <alignment horizontal="left" vertical="top"/>
    </xf>
    <xf numFmtId="0" fontId="22" fillId="0" borderId="2" xfId="0" applyNumberFormat="1" applyFont="1" applyFill="1" applyBorder="1" applyAlignment="1" applyProtection="1">
      <alignment horizontal="center" wrapText="1"/>
    </xf>
    <xf numFmtId="0" fontId="0" fillId="0" borderId="3" xfId="0" applyBorder="1" applyAlignment="1">
      <alignment horizontal="left" vertical="top"/>
    </xf>
    <xf numFmtId="0" fontId="24" fillId="0" borderId="2" xfId="0" applyNumberFormat="1" applyFont="1" applyFill="1" applyBorder="1" applyAlignment="1" applyProtection="1">
      <alignment horizontal="left" vertical="top"/>
    </xf>
    <xf numFmtId="0" fontId="23" fillId="0" borderId="4" xfId="0" applyFont="1" applyBorder="1" applyAlignment="1">
      <alignment horizontal="left" vertical="top"/>
    </xf>
    <xf numFmtId="0" fontId="14" fillId="0" borderId="2" xfId="0" applyNumberFormat="1" applyFont="1" applyFill="1" applyBorder="1" applyAlignment="1" applyProtection="1">
      <alignment horizontal="left" vertical="top"/>
    </xf>
    <xf numFmtId="2" fontId="10" fillId="0" borderId="1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left" vertical="top"/>
    </xf>
    <xf numFmtId="0" fontId="14" fillId="0" borderId="5" xfId="0" applyNumberFormat="1" applyFont="1" applyFill="1" applyBorder="1" applyAlignment="1" applyProtection="1">
      <alignment horizontal="left" vertical="top" wrapText="1"/>
    </xf>
    <xf numFmtId="0" fontId="20" fillId="0" borderId="1" xfId="0" applyFont="1" applyBorder="1"/>
    <xf numFmtId="0" fontId="20" fillId="0" borderId="1" xfId="0" applyFont="1" applyBorder="1" applyAlignment="1">
      <alignment wrapText="1"/>
    </xf>
    <xf numFmtId="2" fontId="20" fillId="0" borderId="1" xfId="0" applyNumberFormat="1" applyFont="1" applyBorder="1" applyAlignment="1">
      <alignment wrapText="1"/>
    </xf>
    <xf numFmtId="2" fontId="20" fillId="0" borderId="1" xfId="0" applyNumberFormat="1" applyFont="1" applyBorder="1"/>
    <xf numFmtId="0" fontId="3" fillId="0" borderId="1" xfId="0" applyFont="1" applyBorder="1"/>
    <xf numFmtId="2" fontId="3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2"/>
  <sheetViews>
    <sheetView tabSelected="1" zoomScaleNormal="70" workbookViewId="0">
      <selection activeCell="A24" sqref="A24:XFD24"/>
    </sheetView>
  </sheetViews>
  <sheetFormatPr defaultRowHeight="15"/>
  <cols>
    <col min="1" max="1" width="22.7109375" customWidth="1"/>
    <col min="2" max="2" width="9.140625" hidden="1" customWidth="1"/>
    <col min="3" max="3" width="11.7109375" customWidth="1"/>
    <col min="4" max="4" width="21.85546875" customWidth="1"/>
    <col min="5" max="5" width="15.85546875" customWidth="1"/>
    <col min="6" max="6" width="2.42578125" hidden="1" customWidth="1"/>
    <col min="7" max="7" width="5.85546875" customWidth="1"/>
    <col min="8" max="8" width="8.85546875" customWidth="1"/>
    <col min="10" max="10" width="13.140625" customWidth="1"/>
  </cols>
  <sheetData>
    <row r="1" spans="1:14" ht="19.5">
      <c r="A1" s="1" t="s">
        <v>0</v>
      </c>
      <c r="B1" s="2"/>
      <c r="C1" s="2"/>
      <c r="D1" s="2"/>
      <c r="E1" s="2"/>
      <c r="F1" s="2"/>
      <c r="G1" s="2"/>
      <c r="H1" s="2"/>
      <c r="I1" s="3"/>
      <c r="J1" s="3"/>
      <c r="K1" s="3"/>
    </row>
    <row r="2" spans="1:14" ht="30.75" customHeight="1">
      <c r="A2" s="4" t="s">
        <v>1</v>
      </c>
      <c r="B2" s="4"/>
      <c r="C2" s="4"/>
      <c r="D2" s="4"/>
      <c r="E2" s="4"/>
      <c r="F2" s="5"/>
      <c r="G2" s="5"/>
      <c r="H2" s="5"/>
      <c r="I2" s="6"/>
      <c r="J2" s="6"/>
      <c r="K2" s="6"/>
      <c r="L2" s="7"/>
      <c r="M2" s="7"/>
      <c r="N2" s="7"/>
    </row>
    <row r="3" spans="1:14" ht="17.25">
      <c r="A3" s="4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</row>
    <row r="5" spans="1:14" hidden="1"/>
    <row r="6" spans="1:14" hidden="1"/>
    <row r="7" spans="1:14" ht="26.25">
      <c r="A7" s="9" t="s">
        <v>3</v>
      </c>
      <c r="B7" s="10" t="s">
        <v>4</v>
      </c>
      <c r="C7" s="11">
        <v>7845</v>
      </c>
      <c r="D7" s="12" t="s">
        <v>5</v>
      </c>
      <c r="E7" s="13"/>
      <c r="F7" s="14"/>
      <c r="G7" s="9" t="s">
        <v>4</v>
      </c>
      <c r="H7" s="11">
        <v>1208.25</v>
      </c>
    </row>
    <row r="9" spans="1:14" ht="16.5" customHeight="1">
      <c r="A9" s="15" t="s">
        <v>6</v>
      </c>
      <c r="B9" s="15"/>
      <c r="C9" s="15"/>
      <c r="D9" s="15"/>
      <c r="E9" s="15"/>
      <c r="F9" s="15"/>
      <c r="G9" s="15"/>
      <c r="H9" s="15"/>
    </row>
    <row r="10" spans="1:14" ht="46.5" customHeight="1">
      <c r="A10" s="16" t="s">
        <v>7</v>
      </c>
      <c r="B10" s="17"/>
      <c r="C10" s="18" t="s">
        <v>8</v>
      </c>
      <c r="D10" s="19" t="s">
        <v>9</v>
      </c>
      <c r="E10" s="19" t="s">
        <v>10</v>
      </c>
      <c r="F10" s="20" t="s">
        <v>11</v>
      </c>
      <c r="G10" s="21"/>
      <c r="H10" s="22"/>
    </row>
    <row r="11" spans="1:14">
      <c r="A11" s="23" t="s">
        <v>12</v>
      </c>
      <c r="B11" s="23"/>
      <c r="C11" s="24">
        <v>75257.48</v>
      </c>
      <c r="D11" s="25">
        <v>408161.87</v>
      </c>
      <c r="E11" s="23">
        <v>364509.57</v>
      </c>
      <c r="F11" s="26">
        <f>C11+D11-E11</f>
        <v>118909.77999999997</v>
      </c>
      <c r="G11" s="27"/>
      <c r="H11" s="28"/>
      <c r="I11" s="29"/>
      <c r="J11" s="29"/>
    </row>
    <row r="12" spans="1:14">
      <c r="A12" s="23" t="s">
        <v>13</v>
      </c>
      <c r="B12" s="23"/>
      <c r="C12" s="24">
        <v>129706.85</v>
      </c>
      <c r="D12" s="25">
        <v>668075.82999999996</v>
      </c>
      <c r="E12" s="23">
        <v>600878.03</v>
      </c>
      <c r="F12" s="26">
        <f>C12+D12-E12</f>
        <v>196904.64999999991</v>
      </c>
      <c r="G12" s="27"/>
      <c r="H12" s="28"/>
      <c r="I12" s="29"/>
      <c r="J12" s="29"/>
    </row>
    <row r="13" spans="1:14" ht="31.5" customHeight="1">
      <c r="A13" s="10" t="s">
        <v>14</v>
      </c>
      <c r="B13" s="23"/>
      <c r="C13" s="30">
        <v>6180.72</v>
      </c>
      <c r="D13" s="25">
        <v>42684</v>
      </c>
      <c r="E13" s="25">
        <v>43596.55</v>
      </c>
      <c r="F13" s="26">
        <f>C13+D13-E13</f>
        <v>5268.1699999999983</v>
      </c>
      <c r="G13" s="27"/>
      <c r="H13" s="28"/>
    </row>
    <row r="14" spans="1:14" ht="17.25" customHeight="1">
      <c r="A14" s="23" t="s">
        <v>15</v>
      </c>
      <c r="B14" s="23"/>
      <c r="C14" s="30">
        <v>211145.05</v>
      </c>
      <c r="D14" s="25">
        <f>SUM(D11:D13)</f>
        <v>1118921.7</v>
      </c>
      <c r="E14" s="25">
        <f>SUM(E11:E13)</f>
        <v>1008984.1500000001</v>
      </c>
      <c r="F14" s="26">
        <f>SUM(F11:F13)</f>
        <v>321082.59999999986</v>
      </c>
      <c r="G14" s="27"/>
      <c r="H14" s="28"/>
    </row>
    <row r="15" spans="1:14" ht="17.25" customHeight="1"/>
    <row r="16" spans="1:14" ht="27.75" customHeight="1">
      <c r="A16" s="31" t="s">
        <v>16</v>
      </c>
      <c r="B16" s="32"/>
      <c r="C16" s="32"/>
      <c r="D16" s="32"/>
      <c r="E16" s="32"/>
      <c r="F16" s="32"/>
      <c r="G16" s="32"/>
      <c r="H16" s="32"/>
    </row>
    <row r="17" spans="1:8" ht="6.75" customHeight="1">
      <c r="A17" s="33"/>
      <c r="B17" s="34"/>
      <c r="C17" s="34"/>
      <c r="D17" s="34"/>
      <c r="E17" s="34"/>
      <c r="F17" s="34"/>
      <c r="G17" s="34"/>
      <c r="H17" s="34"/>
    </row>
    <row r="18" spans="1:8" ht="38.25">
      <c r="A18" s="35" t="s">
        <v>17</v>
      </c>
      <c r="B18" s="36"/>
      <c r="C18" s="37" t="s">
        <v>18</v>
      </c>
      <c r="D18" s="38" t="s">
        <v>19</v>
      </c>
      <c r="E18" s="39" t="s">
        <v>20</v>
      </c>
      <c r="F18" s="40"/>
      <c r="G18" s="40"/>
      <c r="H18" s="41"/>
    </row>
    <row r="19" spans="1:8" ht="15.75">
      <c r="A19" s="42" t="s">
        <v>13</v>
      </c>
      <c r="B19" s="43"/>
      <c r="C19" s="37"/>
      <c r="D19" s="38"/>
      <c r="E19" s="44"/>
      <c r="F19" s="45"/>
      <c r="G19" s="45"/>
      <c r="H19" s="46"/>
    </row>
    <row r="20" spans="1:8" ht="32.25" customHeight="1">
      <c r="A20" s="47" t="s">
        <v>21</v>
      </c>
      <c r="B20" s="43"/>
      <c r="C20" s="48">
        <v>48554</v>
      </c>
      <c r="D20" s="49" t="s">
        <v>22</v>
      </c>
      <c r="E20" s="50" t="s">
        <v>23</v>
      </c>
      <c r="F20" s="51"/>
      <c r="G20" s="51"/>
      <c r="H20" s="52"/>
    </row>
    <row r="21" spans="1:8" ht="32.25" customHeight="1">
      <c r="A21" s="47" t="s">
        <v>24</v>
      </c>
      <c r="B21" s="43"/>
      <c r="C21" s="48">
        <v>29885</v>
      </c>
      <c r="D21" s="49" t="s">
        <v>22</v>
      </c>
      <c r="E21" s="50" t="s">
        <v>23</v>
      </c>
      <c r="F21" s="51"/>
      <c r="G21" s="51"/>
      <c r="H21" s="52"/>
    </row>
    <row r="22" spans="1:8" ht="28.5" customHeight="1">
      <c r="A22" s="53" t="s">
        <v>25</v>
      </c>
      <c r="B22" s="54"/>
      <c r="C22" s="48">
        <v>35162</v>
      </c>
      <c r="D22" s="49" t="s">
        <v>26</v>
      </c>
      <c r="E22" s="50" t="s">
        <v>27</v>
      </c>
      <c r="F22" s="51"/>
      <c r="G22" s="51"/>
      <c r="H22" s="52"/>
    </row>
    <row r="23" spans="1:8" ht="23.25" customHeight="1">
      <c r="A23" s="55" t="s">
        <v>28</v>
      </c>
      <c r="B23" s="56"/>
      <c r="C23" s="48">
        <v>23886.5</v>
      </c>
      <c r="D23" s="57" t="s">
        <v>29</v>
      </c>
      <c r="E23" s="50" t="s">
        <v>30</v>
      </c>
      <c r="F23" s="51"/>
      <c r="G23" s="51"/>
      <c r="H23" s="52"/>
    </row>
    <row r="24" spans="1:8" ht="33" customHeight="1">
      <c r="A24" s="53" t="s">
        <v>31</v>
      </c>
      <c r="B24" s="58"/>
      <c r="C24" s="48">
        <v>150624</v>
      </c>
      <c r="D24" s="49" t="s">
        <v>22</v>
      </c>
      <c r="E24" s="50" t="s">
        <v>32</v>
      </c>
      <c r="F24" s="51"/>
      <c r="G24" s="51"/>
      <c r="H24" s="52"/>
    </row>
    <row r="25" spans="1:8" ht="34.5" customHeight="1">
      <c r="A25" s="59" t="s">
        <v>33</v>
      </c>
      <c r="B25" s="60"/>
      <c r="C25" s="48">
        <v>294665</v>
      </c>
      <c r="D25" s="49" t="s">
        <v>22</v>
      </c>
      <c r="E25" s="50" t="s">
        <v>23</v>
      </c>
      <c r="F25" s="51"/>
      <c r="G25" s="51"/>
      <c r="H25" s="52"/>
    </row>
    <row r="26" spans="1:8" ht="30" customHeight="1">
      <c r="A26" s="59" t="s">
        <v>34</v>
      </c>
      <c r="B26" s="60"/>
      <c r="C26" s="48">
        <v>54889</v>
      </c>
      <c r="D26" s="57" t="s">
        <v>35</v>
      </c>
      <c r="E26" s="50" t="s">
        <v>36</v>
      </c>
      <c r="F26" s="51"/>
      <c r="G26" s="51"/>
      <c r="H26" s="52"/>
    </row>
    <row r="27" spans="1:8" ht="30.75" customHeight="1">
      <c r="A27" s="59" t="s">
        <v>37</v>
      </c>
      <c r="B27" s="60"/>
      <c r="C27" s="48">
        <v>148741.20000000001</v>
      </c>
      <c r="D27" s="49" t="s">
        <v>22</v>
      </c>
      <c r="E27" s="50" t="s">
        <v>38</v>
      </c>
      <c r="F27" s="51"/>
      <c r="G27" s="51"/>
      <c r="H27" s="52"/>
    </row>
    <row r="28" spans="1:8" ht="31.5">
      <c r="A28" s="55" t="s">
        <v>39</v>
      </c>
      <c r="B28" s="61"/>
      <c r="C28" s="62">
        <v>13609.62</v>
      </c>
      <c r="D28" s="63" t="s">
        <v>40</v>
      </c>
      <c r="E28" s="64" t="s">
        <v>41</v>
      </c>
      <c r="F28" s="65"/>
      <c r="G28" s="65"/>
      <c r="H28" s="66"/>
    </row>
    <row r="29" spans="1:8" ht="31.5" customHeight="1">
      <c r="A29" s="55" t="s">
        <v>42</v>
      </c>
      <c r="B29" s="61"/>
      <c r="C29" s="62">
        <v>46702.98</v>
      </c>
      <c r="D29" s="63" t="s">
        <v>40</v>
      </c>
      <c r="E29" s="64" t="s">
        <v>41</v>
      </c>
      <c r="F29" s="65"/>
      <c r="G29" s="65"/>
      <c r="H29" s="66"/>
    </row>
    <row r="30" spans="1:8" ht="27.75" customHeight="1">
      <c r="A30" s="67" t="s">
        <v>15</v>
      </c>
      <c r="B30" s="68"/>
      <c r="C30" s="69">
        <f>SUM(C20:C29)</f>
        <v>846719.29999999993</v>
      </c>
      <c r="D30" s="70"/>
      <c r="E30" s="64"/>
      <c r="F30" s="65"/>
      <c r="G30" s="65"/>
      <c r="H30" s="65"/>
    </row>
    <row r="31" spans="1:8" ht="45.75" customHeight="1">
      <c r="A31" s="71" t="s">
        <v>12</v>
      </c>
      <c r="B31" s="72"/>
      <c r="C31" s="73"/>
      <c r="D31" s="74"/>
      <c r="E31" s="75"/>
      <c r="F31" s="65"/>
      <c r="G31" s="65"/>
      <c r="H31" s="66"/>
    </row>
    <row r="32" spans="1:8" ht="50.25" customHeight="1">
      <c r="A32" s="47" t="s">
        <v>43</v>
      </c>
      <c r="B32" s="76"/>
      <c r="C32" s="77">
        <v>3300</v>
      </c>
      <c r="D32" s="78" t="s">
        <v>44</v>
      </c>
      <c r="E32" s="75" t="s">
        <v>45</v>
      </c>
      <c r="F32" s="65"/>
      <c r="G32" s="65"/>
      <c r="H32" s="66"/>
    </row>
    <row r="33" spans="1:8" ht="51">
      <c r="A33" s="47" t="s">
        <v>46</v>
      </c>
      <c r="B33" s="79"/>
      <c r="C33" s="77">
        <v>147952.34</v>
      </c>
      <c r="D33" s="49" t="s">
        <v>22</v>
      </c>
      <c r="E33" s="80" t="s">
        <v>23</v>
      </c>
      <c r="F33" s="51"/>
      <c r="G33" s="51"/>
      <c r="H33" s="52"/>
    </row>
    <row r="34" spans="1:8" ht="27" customHeight="1">
      <c r="A34" s="47" t="s">
        <v>47</v>
      </c>
      <c r="B34" s="81"/>
      <c r="C34" s="77">
        <v>78000</v>
      </c>
      <c r="D34" s="49" t="s">
        <v>22</v>
      </c>
      <c r="E34" s="50" t="s">
        <v>38</v>
      </c>
      <c r="F34" s="51"/>
      <c r="G34" s="51"/>
      <c r="H34" s="52"/>
    </row>
    <row r="35" spans="1:8" ht="38.25">
      <c r="A35" s="47" t="s">
        <v>48</v>
      </c>
      <c r="B35" s="81"/>
      <c r="C35" s="77">
        <v>13170</v>
      </c>
      <c r="D35" s="49" t="s">
        <v>22</v>
      </c>
      <c r="E35" s="50" t="s">
        <v>49</v>
      </c>
      <c r="F35" s="51"/>
      <c r="G35" s="51"/>
      <c r="H35" s="52"/>
    </row>
    <row r="36" spans="1:8">
      <c r="A36" s="82"/>
      <c r="B36" s="81"/>
      <c r="C36" s="77"/>
      <c r="D36" s="79"/>
      <c r="E36" s="79"/>
      <c r="F36" s="79"/>
      <c r="G36" s="79"/>
      <c r="H36" s="83"/>
    </row>
    <row r="37" spans="1:8">
      <c r="A37" s="84" t="s">
        <v>15</v>
      </c>
      <c r="B37" s="81"/>
      <c r="C37" s="85">
        <f>SUM(C32:C36)</f>
        <v>242422.34</v>
      </c>
      <c r="D37" s="81"/>
      <c r="E37" s="81"/>
      <c r="F37" s="81"/>
      <c r="G37" s="81"/>
      <c r="H37" s="86"/>
    </row>
    <row r="38" spans="1:8" ht="25.5">
      <c r="A38" s="87" t="s">
        <v>50</v>
      </c>
    </row>
    <row r="39" spans="1:8" ht="63">
      <c r="A39" s="88"/>
      <c r="B39" s="88"/>
      <c r="C39" s="89" t="s">
        <v>51</v>
      </c>
      <c r="D39" s="89" t="s">
        <v>52</v>
      </c>
      <c r="E39" s="89" t="s">
        <v>53</v>
      </c>
    </row>
    <row r="40" spans="1:8" ht="36" customHeight="1">
      <c r="A40" s="89" t="s">
        <v>54</v>
      </c>
      <c r="B40" s="88"/>
      <c r="C40" s="88">
        <f>E11</f>
        <v>364509.57</v>
      </c>
      <c r="D40" s="90">
        <f>C37</f>
        <v>242422.34</v>
      </c>
      <c r="E40" s="91">
        <f>C40-D40</f>
        <v>122087.23000000001</v>
      </c>
    </row>
    <row r="41" spans="1:8" ht="62.25" customHeight="1">
      <c r="A41" s="89" t="s">
        <v>55</v>
      </c>
      <c r="B41" s="88"/>
      <c r="C41" s="91">
        <f>E12+E13</f>
        <v>644474.58000000007</v>
      </c>
      <c r="D41" s="91">
        <f>C30</f>
        <v>846719.29999999993</v>
      </c>
      <c r="E41" s="91">
        <f>C41-D41</f>
        <v>-202244.71999999986</v>
      </c>
    </row>
    <row r="42" spans="1:8" ht="35.25" customHeight="1">
      <c r="A42" s="30" t="s">
        <v>15</v>
      </c>
      <c r="B42" s="30"/>
      <c r="C42" s="92">
        <f>SUM(C40:C41)</f>
        <v>1008984.1500000001</v>
      </c>
      <c r="D42" s="93">
        <f>SUM(D40:D41)</f>
        <v>1089141.6399999999</v>
      </c>
      <c r="E42" s="93">
        <f>SUM(E40:E41)</f>
        <v>-80157.489999999845</v>
      </c>
    </row>
  </sheetData>
  <mergeCells count="34">
    <mergeCell ref="E33:H33"/>
    <mergeCell ref="E34:H34"/>
    <mergeCell ref="E35:H35"/>
    <mergeCell ref="A29:B29"/>
    <mergeCell ref="E29:H29"/>
    <mergeCell ref="E30:H30"/>
    <mergeCell ref="A31:B31"/>
    <mergeCell ref="E31:H31"/>
    <mergeCell ref="E32:H32"/>
    <mergeCell ref="A24:B24"/>
    <mergeCell ref="E24:H24"/>
    <mergeCell ref="E25:H25"/>
    <mergeCell ref="E26:H26"/>
    <mergeCell ref="E27:H27"/>
    <mergeCell ref="A28:B28"/>
    <mergeCell ref="E28:H28"/>
    <mergeCell ref="E20:H20"/>
    <mergeCell ref="E21:H21"/>
    <mergeCell ref="A22:B22"/>
    <mergeCell ref="E22:H22"/>
    <mergeCell ref="A23:B23"/>
    <mergeCell ref="E23:H23"/>
    <mergeCell ref="F12:H12"/>
    <mergeCell ref="F13:H13"/>
    <mergeCell ref="F14:H14"/>
    <mergeCell ref="A16:H17"/>
    <mergeCell ref="A18:B18"/>
    <mergeCell ref="E18:H18"/>
    <mergeCell ref="A2:H2"/>
    <mergeCell ref="A3:K3"/>
    <mergeCell ref="D7:F7"/>
    <mergeCell ref="A9:H9"/>
    <mergeCell ref="F10:H10"/>
    <mergeCell ref="F11:H11"/>
  </mergeCells>
  <pageMargins left="0.34" right="0.23" top="0.2" bottom="0.37" header="0.41" footer="0.3"/>
  <pageSetup paperSize="9" orientation="portrait" horizontalDpi="180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Тореза 70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Ольга</cp:lastModifiedBy>
  <dcterms:created xsi:type="dcterms:W3CDTF">2014-11-10T04:11:26Z</dcterms:created>
  <dcterms:modified xsi:type="dcterms:W3CDTF">2014-11-10T04:12:31Z</dcterms:modified>
</cp:coreProperties>
</file>