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7235" windowHeight="7230"/>
  </bookViews>
  <sheets>
    <sheet name="Клименко 40" sheetId="1" r:id="rId1"/>
  </sheets>
  <calcPr calcId="125725"/>
</workbook>
</file>

<file path=xl/calcChain.xml><?xml version="1.0" encoding="utf-8"?>
<calcChain xmlns="http://schemas.openxmlformats.org/spreadsheetml/2006/main">
  <c r="C30" i="1"/>
  <c r="C39" l="1"/>
  <c r="C38"/>
  <c r="C35"/>
  <c r="D38" s="1"/>
  <c r="D39"/>
  <c r="D40" l="1"/>
  <c r="E38"/>
  <c r="F14" l="1"/>
  <c r="E14"/>
  <c r="D14"/>
  <c r="F13"/>
  <c r="F12"/>
  <c r="F11"/>
  <c r="E39" l="1"/>
  <c r="E40" s="1"/>
  <c r="C40"/>
</calcChain>
</file>

<file path=xl/sharedStrings.xml><?xml version="1.0" encoding="utf-8"?>
<sst xmlns="http://schemas.openxmlformats.org/spreadsheetml/2006/main" count="72" uniqueCount="58">
  <si>
    <t>ООО "УК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</si>
  <si>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</si>
  <si>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40.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</si>
  <si>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</si>
  <si>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</si>
  <si>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</si>
  <si>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</si>
  <si>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</si>
  <si>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</si>
  <si>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</si>
  <si>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</si>
  <si>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</si>
  <si>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</si>
  <si>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</si>
  <si>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</si>
  <si>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</si>
  <si>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</si>
  <si>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</si>
  <si>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</si>
  <si>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</si>
  <si>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</si>
  <si>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 xml:space="preserve">Паспортный стол, начисление платежей </t>
  </si>
  <si>
    <t>ООО "ГЦРКП"</t>
  </si>
  <si>
    <t>Дератизация, дезинсекция</t>
  </si>
  <si>
    <t xml:space="preserve">Аварийно-Диспетчерское обслуживание </t>
  </si>
  <si>
    <t>ИП Карпинский В.</t>
  </si>
  <si>
    <t>Санитарное содержание МОП</t>
  </si>
  <si>
    <t xml:space="preserve">ООО "УК "Пионер" </t>
  </si>
  <si>
    <t xml:space="preserve">Вывоз и утилизация КГО </t>
  </si>
  <si>
    <t>ООО "УК "Пионер" ООО "ЭкоЛэнд"</t>
  </si>
  <si>
    <t>Услуги управления</t>
  </si>
  <si>
    <t>Электроэнерги МОП</t>
  </si>
  <si>
    <t>ОАО "Кузбассэнергосбыт"</t>
  </si>
  <si>
    <t>_________________________</t>
  </si>
  <si>
    <t>Ляшенко В.А.</t>
  </si>
  <si>
    <t>Содержание инженерного оборудования</t>
  </si>
  <si>
    <t>Содержание строительных конструкций</t>
  </si>
  <si>
    <t>ООО "Рубин"</t>
  </si>
  <si>
    <t>Договор управления.</t>
  </si>
  <si>
    <t>Электроэнергия лифт</t>
  </si>
  <si>
    <t>Отключения,  осмотры, запуски систем г/х/в и отопления, ревизии, , мелкий ремонт на трубопроводе.</t>
  </si>
  <si>
    <t>Регулировка окон, прочистки флюгарок, ливневок, установка пружин, замков, уборка в подвале, мелкий ремонт, закрытие продухов .</t>
  </si>
  <si>
    <t>Услуги по начислению кварт.платы, услуги паспортного стола</t>
  </si>
  <si>
    <t>Обработка 2 раза в месяц от грызунов и тараканов,  обработка от комаров</t>
  </si>
  <si>
    <t>Заработная плата дворника, налоги с ФОТ, хозяйственные и моющие средства, уборочный инструмент, спецодежда.</t>
  </si>
  <si>
    <t>Услги по вывозу и утилизации КГО</t>
  </si>
  <si>
    <t>Разница между показаниями общедомового счетчика и переданными показаниями жителей ( в том числе и электроэнергия МОП, без учета эл-ии лифта)</t>
  </si>
  <si>
    <t>Электроэнергия лифта</t>
  </si>
  <si>
    <t>Ремонт внутридомового инженерного сантехнического оборудования</t>
  </si>
  <si>
    <t>Ремонт внутридомового инженерного электрического оборудования</t>
  </si>
  <si>
    <t>ООО "УК Пионер"</t>
  </si>
  <si>
    <t xml:space="preserve">Свод по услугам за 2013 год 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</si>
  <si>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</si>
  <si>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</si>
  <si>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</si>
  <si>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</si>
  <si>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</si>
  <si>
    <t>Директор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</si>
</sst>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0" fillId="0" borderId="1" xfId="0" applyBorder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9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22" fillId="0" borderId="3" xfId="0" applyFont="1" applyBorder="1" applyAlignment="1">
      <alignment horizontal="left" vertical="top"/>
    </xf>
    <xf numFmtId="0" fontId="21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left" vertical="top"/>
    </xf>
    <xf numFmtId="2" fontId="2" fillId="0" borderId="0" xfId="0" applyNumberFormat="1" applyFont="1"/>
    <xf numFmtId="0" fontId="14" fillId="0" borderId="2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right"/>
    </xf>
    <xf numFmtId="0" fontId="14" fillId="0" borderId="3" xfId="0" applyNumberFormat="1" applyFont="1" applyFill="1" applyBorder="1" applyAlignment="1" applyProtection="1">
      <alignment horizontal="left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18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2" fillId="0" borderId="3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2" fontId="19" fillId="0" borderId="1" xfId="0" applyNumberFormat="1" applyFont="1" applyBorder="1" applyAlignment="1">
      <alignment wrapText="1"/>
    </xf>
    <xf numFmtId="2" fontId="19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25" zoomScaleNormal="70" workbookViewId="0">
      <selection activeCell="E31" sqref="E31:H31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8.42578125" customWidth="1"/>
    <col min="6" max="6" width="2.42578125" hidden="1" customWidth="1"/>
    <col min="7" max="7" width="5.85546875" customWidth="1"/>
    <col min="8" max="8" width="11.140625" customWidth="1"/>
    <col min="9" max="9" width="19.85546875" customWidth="1"/>
    <col min="10" max="10" width="16.710937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3</v>
      </c>
      <c r="B7" s="10" t="s">
        <v>4</v>
      </c>
      <c r="C7" s="11">
        <v>7939.7</v>
      </c>
      <c r="D7" s="12" t="s">
        <v>5</v>
      </c>
      <c r="E7" s="13"/>
      <c r="F7" s="14"/>
      <c r="G7" s="9" t="s">
        <v>4</v>
      </c>
      <c r="H7" s="11">
        <v>1273.71</v>
      </c>
    </row>
    <row r="9" spans="1:14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4">
        <v>118301.51</v>
      </c>
      <c r="D11" s="25">
        <v>423700.2</v>
      </c>
      <c r="E11" s="23">
        <v>412381.72</v>
      </c>
      <c r="F11" s="26">
        <f>C11+D11-E11</f>
        <v>129619.98999999999</v>
      </c>
      <c r="G11" s="27"/>
      <c r="H11" s="28"/>
      <c r="I11" s="29"/>
      <c r="J11" s="29"/>
    </row>
    <row r="12" spans="1:14">
      <c r="A12" s="23" t="s">
        <v>13</v>
      </c>
      <c r="B12" s="23"/>
      <c r="C12" s="24">
        <v>186749.34</v>
      </c>
      <c r="D12" s="25">
        <v>691166.33</v>
      </c>
      <c r="E12" s="23">
        <v>661971.22</v>
      </c>
      <c r="F12" s="26">
        <f>C12+D12-E12</f>
        <v>215944.44999999995</v>
      </c>
      <c r="G12" s="27"/>
      <c r="H12" s="28"/>
      <c r="I12" s="29"/>
      <c r="J12" s="29"/>
    </row>
    <row r="13" spans="1:14" ht="31.5" customHeight="1">
      <c r="A13" s="10" t="s">
        <v>14</v>
      </c>
      <c r="B13" s="23"/>
      <c r="C13" s="30">
        <v>14760.54</v>
      </c>
      <c r="D13" s="25">
        <v>54280.95</v>
      </c>
      <c r="E13" s="25">
        <v>49933.22</v>
      </c>
      <c r="F13" s="26">
        <f>C13+D13-E13</f>
        <v>19108.26999999999</v>
      </c>
      <c r="G13" s="27"/>
      <c r="H13" s="28"/>
    </row>
    <row r="14" spans="1:14" ht="17.25" customHeight="1">
      <c r="A14" s="23" t="s">
        <v>15</v>
      </c>
      <c r="B14" s="23"/>
      <c r="C14" s="30">
        <v>319811.39</v>
      </c>
      <c r="D14" s="25">
        <f>SUM(D11:D13)</f>
        <v>1169147.48</v>
      </c>
      <c r="E14" s="25">
        <f>SUM(E11:E13)</f>
        <v>1124286.1599999999</v>
      </c>
      <c r="F14" s="26">
        <f>C14+D14-E14</f>
        <v>364672.7100000002</v>
      </c>
      <c r="G14" s="27"/>
      <c r="H14" s="28"/>
    </row>
    <row r="15" spans="1:14" ht="17.25" customHeight="1"/>
    <row r="16" spans="1:14" ht="27.75" customHeight="1">
      <c r="A16" s="31" t="s">
        <v>16</v>
      </c>
      <c r="B16" s="32"/>
      <c r="C16" s="32"/>
      <c r="D16" s="32"/>
      <c r="E16" s="32"/>
      <c r="F16" s="32"/>
      <c r="G16" s="32"/>
      <c r="H16" s="32"/>
    </row>
    <row r="17" spans="1:8" ht="6.75" customHeight="1">
      <c r="A17" s="33"/>
      <c r="B17" s="34"/>
      <c r="C17" s="34"/>
      <c r="D17" s="34"/>
      <c r="E17" s="34"/>
      <c r="F17" s="34"/>
      <c r="G17" s="34"/>
      <c r="H17" s="34"/>
    </row>
    <row r="18" spans="1:8" ht="38.25">
      <c r="A18" s="35" t="s">
        <v>17</v>
      </c>
      <c r="B18" s="36"/>
      <c r="C18" s="37" t="s">
        <v>18</v>
      </c>
      <c r="D18" s="38" t="s">
        <v>19</v>
      </c>
      <c r="E18" s="39" t="s">
        <v>20</v>
      </c>
      <c r="F18" s="40"/>
      <c r="G18" s="40"/>
      <c r="H18" s="41"/>
    </row>
    <row r="19" spans="1:8" ht="15.75">
      <c r="A19" s="42" t="s">
        <v>13</v>
      </c>
      <c r="B19" s="43"/>
      <c r="C19" s="37"/>
      <c r="D19" s="38"/>
      <c r="E19" s="44"/>
      <c r="F19" s="45"/>
      <c r="G19" s="45"/>
      <c r="H19" s="46"/>
    </row>
    <row r="20" spans="1:8" ht="32.25" customHeight="1">
      <c r="A20" s="73" t="s">
        <v>35</v>
      </c>
      <c r="B20" s="43"/>
      <c r="C20" s="49">
        <v>44558.12</v>
      </c>
      <c r="D20" s="50" t="s">
        <v>27</v>
      </c>
      <c r="E20" s="83" t="s">
        <v>40</v>
      </c>
      <c r="F20" s="84"/>
      <c r="G20" s="84"/>
      <c r="H20" s="85"/>
    </row>
    <row r="21" spans="1:8" ht="39" customHeight="1">
      <c r="A21" s="73" t="s">
        <v>36</v>
      </c>
      <c r="B21" s="43"/>
      <c r="C21" s="49">
        <v>48162.31</v>
      </c>
      <c r="D21" s="50" t="s">
        <v>27</v>
      </c>
      <c r="E21" s="83" t="s">
        <v>41</v>
      </c>
      <c r="F21" s="84"/>
      <c r="G21" s="84"/>
      <c r="H21" s="85"/>
    </row>
    <row r="22" spans="1:8" ht="28.5" customHeight="1">
      <c r="A22" s="47" t="s">
        <v>21</v>
      </c>
      <c r="B22" s="48"/>
      <c r="C22" s="49">
        <v>35564.050000000003</v>
      </c>
      <c r="D22" s="50" t="s">
        <v>22</v>
      </c>
      <c r="E22" s="51" t="s">
        <v>42</v>
      </c>
      <c r="F22" s="52"/>
      <c r="G22" s="52"/>
      <c r="H22" s="53"/>
    </row>
    <row r="23" spans="1:8" ht="32.25" customHeight="1">
      <c r="A23" s="54" t="s">
        <v>23</v>
      </c>
      <c r="B23" s="55"/>
      <c r="C23" s="49">
        <v>22926.78</v>
      </c>
      <c r="D23" s="56" t="s">
        <v>37</v>
      </c>
      <c r="E23" s="83" t="s">
        <v>43</v>
      </c>
      <c r="F23" s="84"/>
      <c r="G23" s="84"/>
      <c r="H23" s="85"/>
    </row>
    <row r="24" spans="1:8" ht="33.75" customHeight="1">
      <c r="A24" s="47" t="s">
        <v>24</v>
      </c>
      <c r="B24" s="57"/>
      <c r="C24" s="49">
        <v>152442.23999999999</v>
      </c>
      <c r="D24" s="50" t="s">
        <v>25</v>
      </c>
      <c r="E24" s="83" t="s">
        <v>24</v>
      </c>
      <c r="F24" s="84"/>
      <c r="G24" s="84"/>
      <c r="H24" s="85"/>
    </row>
    <row r="25" spans="1:8" ht="33" customHeight="1">
      <c r="A25" s="58" t="s">
        <v>26</v>
      </c>
      <c r="B25" s="59"/>
      <c r="C25" s="49">
        <v>295578.59999999998</v>
      </c>
      <c r="D25" s="50" t="s">
        <v>27</v>
      </c>
      <c r="E25" s="83" t="s">
        <v>44</v>
      </c>
      <c r="F25" s="84"/>
      <c r="G25" s="84"/>
      <c r="H25" s="85"/>
    </row>
    <row r="26" spans="1:8" ht="39" customHeight="1">
      <c r="A26" s="58" t="s">
        <v>28</v>
      </c>
      <c r="B26" s="59"/>
      <c r="C26" s="49">
        <v>49543.73</v>
      </c>
      <c r="D26" s="56" t="s">
        <v>29</v>
      </c>
      <c r="E26" s="51" t="s">
        <v>45</v>
      </c>
      <c r="F26" s="52"/>
      <c r="G26" s="52"/>
      <c r="H26" s="53"/>
    </row>
    <row r="27" spans="1:8" ht="38.25" customHeight="1">
      <c r="A27" s="58" t="s">
        <v>30</v>
      </c>
      <c r="B27" s="59"/>
      <c r="C27" s="49">
        <v>150536.71</v>
      </c>
      <c r="D27" s="50" t="s">
        <v>27</v>
      </c>
      <c r="E27" s="51" t="s">
        <v>38</v>
      </c>
      <c r="F27" s="52"/>
      <c r="G27" s="52"/>
      <c r="H27" s="53"/>
    </row>
    <row r="28" spans="1:8" ht="40.5" customHeight="1">
      <c r="A28" s="54" t="s">
        <v>31</v>
      </c>
      <c r="B28" s="60"/>
      <c r="C28" s="81">
        <v>51404.22</v>
      </c>
      <c r="D28" s="61" t="s">
        <v>32</v>
      </c>
      <c r="E28" s="51" t="s">
        <v>46</v>
      </c>
      <c r="F28" s="52"/>
      <c r="G28" s="52"/>
      <c r="H28" s="53"/>
    </row>
    <row r="29" spans="1:8" ht="43.5" customHeight="1">
      <c r="A29" s="80" t="s">
        <v>39</v>
      </c>
      <c r="B29" s="82"/>
      <c r="C29" s="81">
        <v>31790.880000000001</v>
      </c>
      <c r="D29" s="61" t="s">
        <v>32</v>
      </c>
      <c r="E29" s="62" t="s">
        <v>47</v>
      </c>
      <c r="F29" s="86"/>
      <c r="G29" s="86"/>
      <c r="H29" s="87"/>
    </row>
    <row r="30" spans="1:8" ht="15.75">
      <c r="A30" s="65" t="s">
        <v>15</v>
      </c>
      <c r="B30" s="66"/>
      <c r="C30" s="92">
        <f>SUM(C19:C29)</f>
        <v>882507.6399999999</v>
      </c>
      <c r="D30" s="67"/>
      <c r="E30" s="62"/>
      <c r="F30" s="63"/>
      <c r="G30" s="63"/>
      <c r="H30" s="63"/>
    </row>
    <row r="31" spans="1:8" ht="57.75" customHeight="1">
      <c r="A31" s="68"/>
      <c r="B31" s="69"/>
      <c r="C31" s="70"/>
      <c r="D31" s="71"/>
      <c r="E31" s="72"/>
      <c r="F31" s="63"/>
      <c r="G31" s="63"/>
      <c r="H31" s="64"/>
    </row>
    <row r="32" spans="1:8" ht="29.25" customHeight="1">
      <c r="A32" s="68" t="s">
        <v>12</v>
      </c>
      <c r="B32" s="69"/>
      <c r="C32" s="70"/>
      <c r="D32" s="71"/>
      <c r="E32" s="72"/>
      <c r="F32" s="63"/>
      <c r="G32" s="63"/>
      <c r="H32" s="64"/>
    </row>
    <row r="33" spans="1:8" ht="65.25" customHeight="1">
      <c r="A33" s="73" t="s">
        <v>48</v>
      </c>
      <c r="B33" s="74"/>
      <c r="C33" s="93">
        <v>167624.60999999999</v>
      </c>
      <c r="D33" s="94" t="s">
        <v>50</v>
      </c>
      <c r="E33" s="88" t="s">
        <v>48</v>
      </c>
      <c r="F33" s="89"/>
      <c r="G33" s="89"/>
      <c r="H33" s="89"/>
    </row>
    <row r="34" spans="1:8" ht="69" customHeight="1">
      <c r="A34" s="73" t="s">
        <v>49</v>
      </c>
      <c r="B34" s="74"/>
      <c r="C34" s="93">
        <v>5975</v>
      </c>
      <c r="D34" s="94" t="s">
        <v>50</v>
      </c>
      <c r="E34" s="75" t="s">
        <v>49</v>
      </c>
      <c r="F34" s="90"/>
      <c r="G34" s="90"/>
      <c r="H34" s="91"/>
    </row>
    <row r="35" spans="1:8" ht="39" customHeight="1">
      <c r="A35" s="77" t="s">
        <v>15</v>
      </c>
      <c r="B35" s="76"/>
      <c r="C35" s="95">
        <f>SUM(C33:C34)</f>
        <v>173599.61</v>
      </c>
      <c r="D35" s="76"/>
      <c r="E35" s="76"/>
      <c r="F35" s="76"/>
      <c r="G35" s="76"/>
      <c r="H35" s="78"/>
    </row>
    <row r="36" spans="1:8" ht="15.75">
      <c r="A36" t="s">
        <v>51</v>
      </c>
      <c r="H36" s="79"/>
    </row>
    <row r="37" spans="1:8" ht="63">
      <c r="A37" s="96"/>
      <c r="B37" s="96"/>
      <c r="C37" s="97" t="s">
        <v>52</v>
      </c>
      <c r="D37" s="97" t="s">
        <v>53</v>
      </c>
      <c r="E37" s="97" t="s">
        <v>54</v>
      </c>
      <c r="H37" s="79"/>
    </row>
    <row r="38" spans="1:8" ht="15.75">
      <c r="A38" s="97" t="s">
        <v>55</v>
      </c>
      <c r="B38" s="96"/>
      <c r="C38" s="96">
        <f>E12</f>
        <v>661971.22</v>
      </c>
      <c r="D38" s="98">
        <f>C35</f>
        <v>173599.61</v>
      </c>
      <c r="E38" s="99">
        <f>C38-D38</f>
        <v>488371.61</v>
      </c>
      <c r="H38" s="79"/>
    </row>
    <row r="39" spans="1:8" ht="47.25">
      <c r="A39" s="97" t="s">
        <v>56</v>
      </c>
      <c r="B39" s="96"/>
      <c r="C39" s="99">
        <f>E12+E13</f>
        <v>711904.44</v>
      </c>
      <c r="D39" s="99">
        <f>C30</f>
        <v>882507.6399999999</v>
      </c>
      <c r="E39" s="99">
        <f>C39-D39</f>
        <v>-170603.19999999995</v>
      </c>
      <c r="H39" s="79"/>
    </row>
    <row r="40" spans="1:8" ht="33.75" customHeight="1">
      <c r="A40" s="30" t="s">
        <v>15</v>
      </c>
      <c r="B40" s="30"/>
      <c r="C40" s="100">
        <f>SUM(C38:C39)</f>
        <v>1373875.66</v>
      </c>
      <c r="D40" s="101">
        <f>SUM(D38:D39)</f>
        <v>1056107.25</v>
      </c>
      <c r="E40" s="101">
        <f>SUM(E38:E39)</f>
        <v>317768.41000000003</v>
      </c>
      <c r="H40" s="79"/>
    </row>
    <row r="41" spans="1:8" ht="16.5" customHeight="1">
      <c r="A41" t="s">
        <v>57</v>
      </c>
    </row>
    <row r="42" spans="1:8" ht="23.25" customHeight="1">
      <c r="C42" t="s">
        <v>33</v>
      </c>
      <c r="E42" t="s">
        <v>34</v>
      </c>
    </row>
  </sheetData>
  <mergeCells count="33">
    <mergeCell ref="A28:B28"/>
    <mergeCell ref="A32:B32"/>
    <mergeCell ref="E32:H32"/>
    <mergeCell ref="E33:H33"/>
    <mergeCell ref="E34:H34"/>
    <mergeCell ref="E27:H27"/>
    <mergeCell ref="E28:H28"/>
    <mergeCell ref="E29:H29"/>
    <mergeCell ref="E30:H30"/>
    <mergeCell ref="A31:B31"/>
    <mergeCell ref="E31:H31"/>
    <mergeCell ref="A23:B23"/>
    <mergeCell ref="E23:H23"/>
    <mergeCell ref="A24:B24"/>
    <mergeCell ref="E24:H24"/>
    <mergeCell ref="E25:H25"/>
    <mergeCell ref="E26:H26"/>
    <mergeCell ref="E20:H20"/>
    <mergeCell ref="E21:H21"/>
    <mergeCell ref="A22:B22"/>
    <mergeCell ref="E22:H22"/>
    <mergeCell ref="F12:H12"/>
    <mergeCell ref="F13:H13"/>
    <mergeCell ref="F14:H14"/>
    <mergeCell ref="A16:H17"/>
    <mergeCell ref="A18:B18"/>
    <mergeCell ref="E18:H18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2014-07-10T04:03:09Z</cp:lastPrinted>
  <dcterms:created xsi:type="dcterms:W3CDTF">2014-07-10T02:47:54Z</dcterms:created>
  <dcterms:modified xsi:type="dcterms:W3CDTF">2014-07-10T04:19:17Z</dcterms:modified>
</cp:coreProperties>
</file>