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995" windowHeight="8115" activeTab="2"/>
  </bookViews>
  <sheets>
    <sheet name="Лист1" sheetId="4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20" i="4" l="1"/>
  <c r="I36" i="4" s="1"/>
  <c r="I34" i="4"/>
  <c r="I26" i="4"/>
  <c r="B29" i="3"/>
  <c r="J25" i="2" l="1"/>
  <c r="G25" i="2"/>
  <c r="D25" i="2"/>
  <c r="L43" i="2"/>
  <c r="L45" i="2" l="1"/>
</calcChain>
</file>

<file path=xl/sharedStrings.xml><?xml version="1.0" encoding="utf-8"?>
<sst xmlns="http://schemas.openxmlformats.org/spreadsheetml/2006/main" count="150" uniqueCount="121">
  <si>
    <t>Аренда киосков</t>
  </si>
  <si>
    <t>Отчет о платежах населения и расходах на доме по адресу ул. Кутузова, д.60</t>
  </si>
  <si>
    <t xml:space="preserve">Год постройки </t>
  </si>
  <si>
    <t>благоустр.</t>
  </si>
  <si>
    <t>Характеристика</t>
  </si>
  <si>
    <t>% износа</t>
  </si>
  <si>
    <t>Этажей</t>
  </si>
  <si>
    <t>Подъездов</t>
  </si>
  <si>
    <t>Квартир</t>
  </si>
  <si>
    <t>материал стен</t>
  </si>
  <si>
    <t>материал кровли</t>
  </si>
  <si>
    <t>кирпич</t>
  </si>
  <si>
    <t>шифер</t>
  </si>
  <si>
    <t>Площадь общая</t>
  </si>
  <si>
    <t>Площадь жилая</t>
  </si>
  <si>
    <t>Площадь нежилых помещений</t>
  </si>
  <si>
    <t>Площадь лестничных клеток</t>
  </si>
  <si>
    <t>Площадь придомовой территории</t>
  </si>
  <si>
    <t>Площадь грунта, газонов</t>
  </si>
  <si>
    <t>Площадь асфальта всего</t>
  </si>
  <si>
    <t>Остаток средств на лицевом счете на начало периода</t>
  </si>
  <si>
    <t>Остаток средств на лицевом счете по статье "капитальный ремонт"</t>
  </si>
  <si>
    <t>Доходы</t>
  </si>
  <si>
    <t>№пп</t>
  </si>
  <si>
    <t>Статья доходов</t>
  </si>
  <si>
    <t>Плановые поступления</t>
  </si>
  <si>
    <t>(начисление) , руб</t>
  </si>
  <si>
    <t>Фактические поступления</t>
  </si>
  <si>
    <t>Оплата), руб</t>
  </si>
  <si>
    <t>Задолженность</t>
  </si>
  <si>
    <t xml:space="preserve">на доме на </t>
  </si>
  <si>
    <t>01.01.2014, руб</t>
  </si>
  <si>
    <t>% сбора</t>
  </si>
  <si>
    <t>Платежи населения</t>
  </si>
  <si>
    <t>Капитальный ремонт</t>
  </si>
  <si>
    <t>Нежилые помещения</t>
  </si>
  <si>
    <t>Расходы</t>
  </si>
  <si>
    <t>Статья расходов</t>
  </si>
  <si>
    <t>Сумма</t>
  </si>
  <si>
    <t>Вывоз и утилизация ТБО</t>
  </si>
  <si>
    <t>Аренда контейнера "Сороежка"</t>
  </si>
  <si>
    <t>Начисление и прием платежей</t>
  </si>
  <si>
    <t>Паспортно-учетные услуги</t>
  </si>
  <si>
    <t>Аварийно-диспетчерское обслуживание</t>
  </si>
  <si>
    <t>Вознаграждение председателю Совета МКД</t>
  </si>
  <si>
    <t>Санитарное содержание и благоустройство</t>
  </si>
  <si>
    <t>Содержание констуктивных элементов</t>
  </si>
  <si>
    <t>Содержание инженерного оборудования</t>
  </si>
  <si>
    <t>Дератизация и дезинсекция</t>
  </si>
  <si>
    <t>Вывоз и утилизация КГО</t>
  </si>
  <si>
    <t>Услуги управления</t>
  </si>
  <si>
    <t>Ремонт конструктивных элементов</t>
  </si>
  <si>
    <t>Ремонт инженерного оборудования</t>
  </si>
  <si>
    <t>Всего расходов</t>
  </si>
  <si>
    <t>Всего доходов</t>
  </si>
  <si>
    <t>Остаток средств на лицевом счете на конец периода</t>
  </si>
  <si>
    <t>Материалы для общедомовых нужд</t>
  </si>
  <si>
    <t>Директор ООО "УК Центра"</t>
  </si>
  <si>
    <t>Кузьмина Е.П.</t>
  </si>
  <si>
    <t>Председатель Совета МКД</t>
  </si>
  <si>
    <t>Куликов Л.Н.</t>
  </si>
  <si>
    <t>период 01.02.2013-31.12.2013</t>
  </si>
  <si>
    <t>ООО "УК Центра" 42171298028421701001</t>
  </si>
  <si>
    <t>Реестр выполненных работ за период 01.02.2013-31.12.2013</t>
  </si>
  <si>
    <t>Текущий ремонт</t>
  </si>
  <si>
    <t>Замена стояка отопления, кв.14.16, акт б/н от 19.03.2013г.</t>
  </si>
  <si>
    <t>Замена стояка отопления, кв.18.6, акт б/н от 28.02.2013г.</t>
  </si>
  <si>
    <t>Размораживание системы отопления( чердак, стояки)</t>
  </si>
  <si>
    <t>Замена стояка отопления, кв.18, акт35  от 31.03.2013г.</t>
  </si>
  <si>
    <t>Замена стояка отопления, с чердака до кв.18, кв.17-8 пм</t>
  </si>
  <si>
    <t>Замена  стояка ТСН кв. 60, с кв. на чердак-2.5пм</t>
  </si>
  <si>
    <t>Замена сборок на стояках ТСН (чердак)-15 шт акт от 15.05.2013г.</t>
  </si>
  <si>
    <t>Замена сборок на стояках ТСН (чердак)-15 шт акт от 16.05.2013г.</t>
  </si>
  <si>
    <t>Замена сборок на стояках ТСН (чердак)-6 шт акт от 19.05.2013г.</t>
  </si>
  <si>
    <t>Замена сборок на стояках ТСН (подвал)-12 шт акт от 20.05.2013г.</t>
  </si>
  <si>
    <t>Замена сборок на стояках ТСН (подвал)-11 шт акт от 27.05.2013г.</t>
  </si>
  <si>
    <t>Замена сборок на стояках ТСН (подвал)-4 шт акт от 28.05.2013г.</t>
  </si>
  <si>
    <t>Замена сборок на стояках ТСН (подвал)-8 шт акт от 29.05.2013г.</t>
  </si>
  <si>
    <t>Замена стояка отопления и подводки к прибору отопления, кв.7 -3пм-акт от 19.06.2013г.</t>
  </si>
  <si>
    <t>Установка перил подъезд № 1, акт от 05.07.2013</t>
  </si>
  <si>
    <t>Ремонт ТУ, акт от 02.08.2013</t>
  </si>
  <si>
    <t>Замена стояка канализации 2пм, кв.47, акт от 12.08.2013</t>
  </si>
  <si>
    <t>Частичная замена стояков с установкой батарей, кв.38, акт от 03.09.2013</t>
  </si>
  <si>
    <t>Замена стояка отопления, кв.10-14 через перекрытие, акт от 05.09.2013</t>
  </si>
  <si>
    <t>Ремонт узла ХВС, акт от 31.08.2013</t>
  </si>
  <si>
    <t>Замена стояка отопления, кв.34-38 через перекрытие, акт от 26.11.2013</t>
  </si>
  <si>
    <t>Замена стояка ТСН ч/з перкрытие в подвал, кв.21, замена подводок акт от 22.10.2013</t>
  </si>
  <si>
    <t>Откосы на пластиковые окна, акт б/н от 30.12.2013</t>
  </si>
  <si>
    <t>Итого:</t>
  </si>
  <si>
    <t>Директор ООО "УК Центра"  _____________________Е.П. Кузьмина</t>
  </si>
  <si>
    <t>АКТ</t>
  </si>
  <si>
    <t>выполненных работ жилого дома по адресу: ул. Кутузова, д.60</t>
  </si>
  <si>
    <t xml:space="preserve">  за период 01.10.2013-31.12.2013</t>
  </si>
  <si>
    <t>Содержание жилья</t>
  </si>
  <si>
    <t>Наименование работ и услуг</t>
  </si>
  <si>
    <t>Стоимость</t>
  </si>
  <si>
    <t>руб</t>
  </si>
  <si>
    <t>1.</t>
  </si>
  <si>
    <t>2.</t>
  </si>
  <si>
    <t>3.</t>
  </si>
  <si>
    <t>4.</t>
  </si>
  <si>
    <t>5.</t>
  </si>
  <si>
    <t>6.</t>
  </si>
  <si>
    <t>7.</t>
  </si>
  <si>
    <t>Содержание конструктивных элементов</t>
  </si>
  <si>
    <t>Вывоз КГО</t>
  </si>
  <si>
    <t>8.</t>
  </si>
  <si>
    <t>Санитарное содержание</t>
  </si>
  <si>
    <t>Итого содержание:</t>
  </si>
  <si>
    <t>Ремонт жилья</t>
  </si>
  <si>
    <t>Прочие расходы</t>
  </si>
  <si>
    <t>Услуги по начислению платежей</t>
  </si>
  <si>
    <t>Паспортно- учетные услуги</t>
  </si>
  <si>
    <t>Всего по акту выполненных работ:</t>
  </si>
  <si>
    <t>9.</t>
  </si>
  <si>
    <t xml:space="preserve">Вышеперечисленные работы и услуги оказаны полностью и в срок. Заказчик по </t>
  </si>
  <si>
    <t>срокам, объему и качеству претензий не имеет.</t>
  </si>
  <si>
    <t>Исполнитель:</t>
  </si>
  <si>
    <t>Директор ___________________/Кузьмина Е.П./</t>
  </si>
  <si>
    <t>Заказчик :</t>
  </si>
  <si>
    <t>Председатель Совета МКД _________________/Куликов Л.Н./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</si>
</sst>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/>
    <xf numFmtId="0" fontId="2" fillId="0" borderId="0" xfId="0" applyFont="1"/>
    <xf numFmtId="0" fontId="2" fillId="0" borderId="29" xfId="0" applyFont="1" applyBorder="1"/>
    <xf numFmtId="0" fontId="2" fillId="0" borderId="0" xfId="0" applyFont="1" applyBorder="1"/>
    <xf numFmtId="0" fontId="2" fillId="0" borderId="31" xfId="0" applyFont="1" applyBorder="1"/>
    <xf numFmtId="0" fontId="2" fillId="0" borderId="13" xfId="0" applyFont="1" applyBorder="1"/>
    <xf numFmtId="0" fontId="2" fillId="0" borderId="22" xfId="0" applyFont="1" applyBorder="1"/>
    <xf numFmtId="2" fontId="2" fillId="0" borderId="23" xfId="0" applyNumberFormat="1" applyFont="1" applyBorder="1"/>
    <xf numFmtId="0" fontId="2" fillId="0" borderId="7" xfId="0" applyFont="1" applyBorder="1"/>
    <xf numFmtId="0" fontId="2" fillId="0" borderId="32" xfId="0" applyFont="1" applyBorder="1"/>
    <xf numFmtId="2" fontId="2" fillId="0" borderId="33" xfId="0" applyNumberFormat="1" applyFont="1" applyBorder="1"/>
    <xf numFmtId="0" fontId="3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17" xfId="0" applyFont="1" applyBorder="1"/>
    <xf numFmtId="0" fontId="2" fillId="0" borderId="23" xfId="0" applyFont="1" applyBorder="1"/>
    <xf numFmtId="0" fontId="2" fillId="0" borderId="15" xfId="0" applyFont="1" applyBorder="1"/>
    <xf numFmtId="0" fontId="2" fillId="0" borderId="24" xfId="0" applyFont="1" applyBorder="1"/>
    <xf numFmtId="0" fontId="2" fillId="0" borderId="16" xfId="0" applyFont="1" applyBorder="1"/>
    <xf numFmtId="0" fontId="2" fillId="0" borderId="28" xfId="0" applyFont="1" applyBorder="1"/>
    <xf numFmtId="0" fontId="2" fillId="0" borderId="25" xfId="0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30" xfId="0" applyFont="1" applyBorder="1"/>
    <xf numFmtId="0" fontId="2" fillId="0" borderId="8" xfId="0" applyFont="1" applyBorder="1"/>
    <xf numFmtId="0" fontId="2" fillId="0" borderId="11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10" xfId="0" applyFont="1" applyBorder="1"/>
    <xf numFmtId="0" fontId="3" fillId="0" borderId="24" xfId="0" applyFont="1" applyBorder="1"/>
    <xf numFmtId="0" fontId="2" fillId="0" borderId="18" xfId="0" applyFont="1" applyBorder="1"/>
    <xf numFmtId="0" fontId="2" fillId="0" borderId="29" xfId="0" applyFont="1" applyFill="1" applyBorder="1"/>
    <xf numFmtId="2" fontId="2" fillId="0" borderId="30" xfId="0" applyNumberFormat="1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0" fillId="0" borderId="24" xfId="0" applyBorder="1"/>
    <xf numFmtId="0" fontId="0" fillId="0" borderId="16" xfId="0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1" fillId="0" borderId="39" xfId="0" applyFont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24" xfId="0" applyFill="1" applyBorder="1"/>
    <xf numFmtId="0" fontId="1" fillId="0" borderId="8" xfId="0" applyFont="1" applyBorder="1" applyAlignment="1">
      <alignment wrapText="1"/>
    </xf>
    <xf numFmtId="0" fontId="0" fillId="0" borderId="0" xfId="0" applyFill="1" applyBorder="1"/>
    <xf numFmtId="0" fontId="1" fillId="0" borderId="40" xfId="0" applyFont="1" applyBorder="1" applyAlignment="1">
      <alignment vertical="center"/>
    </xf>
    <xf numFmtId="0" fontId="1" fillId="0" borderId="30" xfId="0" applyFont="1" applyBorder="1" applyAlignment="1">
      <alignment horizontal="right"/>
    </xf>
    <xf numFmtId="0" fontId="0" fillId="0" borderId="7" xfId="0" applyFill="1" applyBorder="1"/>
    <xf numFmtId="0" fontId="2" fillId="0" borderId="14" xfId="0" applyFont="1" applyFill="1" applyBorder="1"/>
    <xf numFmtId="0" fontId="4" fillId="0" borderId="32" xfId="0" applyFont="1" applyFill="1" applyBorder="1"/>
    <xf numFmtId="0" fontId="3" fillId="0" borderId="38" xfId="0" applyFont="1" applyBorder="1"/>
    <xf numFmtId="0" fontId="4" fillId="0" borderId="0" xfId="0" applyFont="1"/>
    <xf numFmtId="0" fontId="0" fillId="0" borderId="22" xfId="0" applyBorder="1"/>
    <xf numFmtId="0" fontId="0" fillId="0" borderId="23" xfId="0" applyBorder="1"/>
    <xf numFmtId="0" fontId="0" fillId="0" borderId="26" xfId="0" applyBorder="1"/>
    <xf numFmtId="0" fontId="0" fillId="0" borderId="9" xfId="0" applyBorder="1"/>
    <xf numFmtId="0" fontId="0" fillId="0" borderId="12" xfId="0" applyBorder="1"/>
    <xf numFmtId="0" fontId="0" fillId="0" borderId="29" xfId="0" applyBorder="1"/>
    <xf numFmtId="0" fontId="0" fillId="0" borderId="41" xfId="0" applyBorder="1"/>
    <xf numFmtId="0" fontId="0" fillId="0" borderId="42" xfId="0" applyFill="1" applyBorder="1"/>
    <xf numFmtId="0" fontId="0" fillId="0" borderId="43" xfId="0" applyBorder="1"/>
    <xf numFmtId="0" fontId="0" fillId="0" borderId="44" xfId="0" applyBorder="1"/>
    <xf numFmtId="0" fontId="0" fillId="0" borderId="0" xfId="0" applyBorder="1"/>
    <xf numFmtId="0" fontId="0" fillId="0" borderId="1" xfId="0" applyFill="1" applyBorder="1"/>
    <xf numFmtId="0" fontId="0" fillId="0" borderId="45" xfId="0" applyBorder="1"/>
    <xf numFmtId="0" fontId="0" fillId="0" borderId="20" xfId="0" applyFill="1" applyBorder="1"/>
    <xf numFmtId="0" fontId="0" fillId="0" borderId="31" xfId="0" applyBorder="1"/>
    <xf numFmtId="0" fontId="0" fillId="0" borderId="46" xfId="0" applyBorder="1"/>
    <xf numFmtId="0" fontId="0" fillId="0" borderId="47" xfId="0" applyBorder="1"/>
    <xf numFmtId="0" fontId="0" fillId="0" borderId="19" xfId="0" applyBorder="1"/>
    <xf numFmtId="0" fontId="0" fillId="0" borderId="21" xfId="0" applyBorder="1"/>
    <xf numFmtId="0" fontId="0" fillId="0" borderId="48" xfId="0" applyBorder="1"/>
    <xf numFmtId="0" fontId="4" fillId="0" borderId="0" xfId="0" applyFont="1" applyBorder="1"/>
    <xf numFmtId="0" fontId="0" fillId="0" borderId="19" xfId="0" applyFill="1" applyBorder="1"/>
    <xf numFmtId="0" fontId="0" fillId="0" borderId="49" xfId="0" applyBorder="1"/>
    <xf numFmtId="0" fontId="0" fillId="0" borderId="8" xfId="0" applyBorder="1"/>
    <xf numFmtId="0" fontId="0" fillId="0" borderId="50" xfId="0" applyBorder="1"/>
    <xf numFmtId="0" fontId="0" fillId="0" borderId="31" xfId="0" applyFill="1" applyBorder="1"/>
    <xf numFmtId="0" fontId="0" fillId="0" borderId="8" xfId="0" applyFill="1" applyBorder="1"/>
    <xf numFmtId="0" fontId="0" fillId="0" borderId="51" xfId="0" applyBorder="1"/>
    <xf numFmtId="0" fontId="0" fillId="0" borderId="52" xfId="0" applyBorder="1"/>
    <xf numFmtId="0" fontId="6" fillId="0" borderId="13" xfId="0" applyFont="1" applyBorder="1"/>
    <xf numFmtId="0" fontId="6" fillId="0" borderId="22" xfId="0" applyFont="1" applyBorder="1"/>
    <xf numFmtId="0" fontId="0" fillId="0" borderId="5" xfId="0" applyBorder="1"/>
    <xf numFmtId="0" fontId="0" fillId="0" borderId="36" xfId="0" applyBorder="1"/>
    <xf numFmtId="0" fontId="0" fillId="0" borderId="53" xfId="0" applyBorder="1"/>
    <xf numFmtId="0" fontId="6" fillId="0" borderId="24" xfId="0" applyFont="1" applyFill="1" applyBorder="1"/>
    <xf numFmtId="0" fontId="6" fillId="0" borderId="0" xfId="0" applyFont="1" applyBorder="1"/>
    <xf numFmtId="0" fontId="7" fillId="0" borderId="32" xfId="0" applyFont="1" applyBorder="1"/>
    <xf numFmtId="0" fontId="7" fillId="0" borderId="36" xfId="0" applyFont="1" applyBorder="1"/>
    <xf numFmtId="0" fontId="7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7"/>
  <sheetViews>
    <sheetView workbookViewId="0">
      <selection activeCell="G7" sqref="G7"/>
    </sheetView>
  </sheetViews>
  <sheetFormatPr defaultRowHeight="15" x14ac:dyDescent="0.25"/>
  <cols>
    <col min="1" max="1" width="6" customWidth="1"/>
    <col min="9" max="9" width="11" customWidth="1"/>
  </cols>
  <sheetData>
    <row r="4" spans="1:9" x14ac:dyDescent="0.25">
      <c r="D4" t="s">
        <v>90</v>
      </c>
    </row>
    <row r="5" spans="1:9" x14ac:dyDescent="0.25">
      <c r="C5" t="s">
        <v>91</v>
      </c>
    </row>
    <row r="6" spans="1:9" x14ac:dyDescent="0.25">
      <c r="C6" t="s">
        <v>92</v>
      </c>
    </row>
    <row r="7" spans="1:9" ht="15.75" thickBot="1" x14ac:dyDescent="0.3"/>
    <row r="8" spans="1:9" ht="22.5" customHeight="1" x14ac:dyDescent="0.25">
      <c r="A8" s="86" t="s">
        <v>93</v>
      </c>
      <c r="B8" s="87"/>
      <c r="C8" s="87"/>
      <c r="D8" s="57"/>
      <c r="E8" s="57"/>
      <c r="F8" s="57"/>
      <c r="G8" s="57"/>
      <c r="H8" s="57"/>
      <c r="I8" s="58"/>
    </row>
    <row r="9" spans="1:9" x14ac:dyDescent="0.25">
      <c r="A9" s="74" t="s">
        <v>23</v>
      </c>
      <c r="B9" s="71" t="s">
        <v>94</v>
      </c>
      <c r="C9" s="71"/>
      <c r="D9" s="71"/>
      <c r="E9" s="71"/>
      <c r="F9" s="71"/>
      <c r="G9" s="71"/>
      <c r="H9" s="71"/>
      <c r="I9" s="75" t="s">
        <v>95</v>
      </c>
    </row>
    <row r="10" spans="1:9" x14ac:dyDescent="0.25">
      <c r="A10" s="79"/>
      <c r="B10" s="84"/>
      <c r="C10" s="84"/>
      <c r="D10" s="84"/>
      <c r="E10" s="84"/>
      <c r="F10" s="84"/>
      <c r="G10" s="84"/>
      <c r="H10" s="84"/>
      <c r="I10" s="85" t="s">
        <v>96</v>
      </c>
    </row>
    <row r="11" spans="1:9" x14ac:dyDescent="0.25">
      <c r="A11" s="76" t="s">
        <v>97</v>
      </c>
      <c r="B11" s="67" t="s">
        <v>104</v>
      </c>
      <c r="C11" s="67"/>
      <c r="D11" s="67"/>
      <c r="E11" s="67"/>
      <c r="F11" s="67"/>
      <c r="G11" s="67"/>
      <c r="H11" s="67"/>
      <c r="I11" s="69">
        <v>1551.96</v>
      </c>
    </row>
    <row r="12" spans="1:9" x14ac:dyDescent="0.25">
      <c r="A12" s="45" t="s">
        <v>98</v>
      </c>
      <c r="B12" s="62" t="s">
        <v>47</v>
      </c>
      <c r="C12" s="62"/>
      <c r="D12" s="62"/>
      <c r="E12" s="62"/>
      <c r="F12" s="62"/>
      <c r="G12" s="62"/>
      <c r="H12" s="62"/>
      <c r="I12" s="46">
        <v>5779.2</v>
      </c>
    </row>
    <row r="13" spans="1:9" x14ac:dyDescent="0.25">
      <c r="A13" s="76" t="s">
        <v>99</v>
      </c>
      <c r="B13" s="67" t="s">
        <v>105</v>
      </c>
      <c r="C13" s="67"/>
      <c r="D13" s="67"/>
      <c r="E13" s="67"/>
      <c r="F13" s="67"/>
      <c r="G13" s="67"/>
      <c r="H13" s="67"/>
      <c r="I13" s="69">
        <v>1500</v>
      </c>
    </row>
    <row r="14" spans="1:9" x14ac:dyDescent="0.25">
      <c r="A14" s="45" t="s">
        <v>100</v>
      </c>
      <c r="B14" s="62" t="s">
        <v>43</v>
      </c>
      <c r="C14" s="62"/>
      <c r="D14" s="62"/>
      <c r="E14" s="62"/>
      <c r="F14" s="62"/>
      <c r="G14" s="62"/>
      <c r="H14" s="62"/>
      <c r="I14" s="46">
        <v>12570.88</v>
      </c>
    </row>
    <row r="15" spans="1:9" x14ac:dyDescent="0.25">
      <c r="A15" s="76" t="s">
        <v>101</v>
      </c>
      <c r="B15" s="67" t="s">
        <v>48</v>
      </c>
      <c r="C15" s="67"/>
      <c r="D15" s="67"/>
      <c r="E15" s="67"/>
      <c r="F15" s="67"/>
      <c r="G15" s="67"/>
      <c r="H15" s="67"/>
      <c r="I15" s="69">
        <v>0</v>
      </c>
    </row>
    <row r="16" spans="1:9" x14ac:dyDescent="0.25">
      <c r="A16" s="45" t="s">
        <v>102</v>
      </c>
      <c r="B16" s="62" t="s">
        <v>39</v>
      </c>
      <c r="C16" s="62"/>
      <c r="D16" s="62"/>
      <c r="E16" s="62"/>
      <c r="F16" s="62"/>
      <c r="G16" s="62"/>
      <c r="H16" s="62"/>
      <c r="I16" s="46">
        <v>7205.38</v>
      </c>
    </row>
    <row r="17" spans="1:9" x14ac:dyDescent="0.25">
      <c r="A17" s="76" t="s">
        <v>103</v>
      </c>
      <c r="B17" s="67" t="s">
        <v>40</v>
      </c>
      <c r="C17" s="67"/>
      <c r="D17" s="67"/>
      <c r="E17" s="67"/>
      <c r="F17" s="67"/>
      <c r="G17" s="67"/>
      <c r="H17" s="67"/>
      <c r="I17" s="69">
        <v>1926.45</v>
      </c>
    </row>
    <row r="18" spans="1:9" x14ac:dyDescent="0.25">
      <c r="A18" s="45" t="s">
        <v>106</v>
      </c>
      <c r="B18" s="62" t="s">
        <v>107</v>
      </c>
      <c r="C18" s="62"/>
      <c r="D18" s="62"/>
      <c r="E18" s="62"/>
      <c r="F18" s="62"/>
      <c r="G18" s="62"/>
      <c r="H18" s="62"/>
      <c r="I18" s="46">
        <v>16949.64</v>
      </c>
    </row>
    <row r="19" spans="1:9" s="1" customFormat="1" ht="15.75" thickBot="1" x14ac:dyDescent="0.3">
      <c r="A19" s="80" t="s">
        <v>114</v>
      </c>
      <c r="B19" s="88" t="s">
        <v>56</v>
      </c>
      <c r="C19" s="89"/>
      <c r="D19" s="89"/>
      <c r="E19" s="89"/>
      <c r="F19" s="89"/>
      <c r="G19" s="89"/>
      <c r="H19" s="90"/>
      <c r="I19" s="75">
        <v>1541.16</v>
      </c>
    </row>
    <row r="20" spans="1:9" ht="15.75" thickBot="1" x14ac:dyDescent="0.3">
      <c r="A20" s="60"/>
      <c r="B20" s="61" t="s">
        <v>108</v>
      </c>
      <c r="C20" s="61"/>
      <c r="D20" s="61"/>
      <c r="E20" s="61"/>
      <c r="F20" s="61"/>
      <c r="G20" s="61"/>
      <c r="H20" s="61"/>
      <c r="I20" s="81">
        <f>SUM(I11:I19)</f>
        <v>49024.670000000006</v>
      </c>
    </row>
    <row r="21" spans="1:9" ht="24" customHeight="1" thickBot="1" x14ac:dyDescent="0.3">
      <c r="A21" s="91" t="s">
        <v>109</v>
      </c>
      <c r="B21" s="77"/>
      <c r="C21" s="67"/>
      <c r="D21" s="67"/>
      <c r="E21" s="67"/>
      <c r="F21" s="67"/>
      <c r="G21" s="67"/>
      <c r="H21" s="67"/>
      <c r="I21" s="41"/>
    </row>
    <row r="22" spans="1:9" x14ac:dyDescent="0.25">
      <c r="A22" s="78" t="s">
        <v>23</v>
      </c>
      <c r="B22" s="57" t="s">
        <v>94</v>
      </c>
      <c r="C22" s="57"/>
      <c r="D22" s="57"/>
      <c r="E22" s="57"/>
      <c r="F22" s="57"/>
      <c r="G22" s="57"/>
      <c r="H22" s="57"/>
      <c r="I22" s="65" t="s">
        <v>95</v>
      </c>
    </row>
    <row r="23" spans="1:9" ht="15.75" thickBot="1" x14ac:dyDescent="0.3">
      <c r="A23" s="79"/>
      <c r="B23" s="59"/>
      <c r="C23" s="59"/>
      <c r="D23" s="59"/>
      <c r="E23" s="59"/>
      <c r="F23" s="59"/>
      <c r="G23" s="59"/>
      <c r="H23" s="59"/>
      <c r="I23" s="66" t="s">
        <v>96</v>
      </c>
    </row>
    <row r="24" spans="1:9" x14ac:dyDescent="0.25">
      <c r="A24" s="76" t="s">
        <v>97</v>
      </c>
      <c r="B24" s="49" t="s">
        <v>51</v>
      </c>
      <c r="C24" s="67"/>
      <c r="D24" s="67"/>
      <c r="E24" s="67"/>
      <c r="F24" s="67"/>
      <c r="G24" s="67"/>
      <c r="H24" s="67"/>
      <c r="I24" s="65">
        <v>12610.18</v>
      </c>
    </row>
    <row r="25" spans="1:9" ht="15.75" thickBot="1" x14ac:dyDescent="0.3">
      <c r="A25" s="74" t="s">
        <v>98</v>
      </c>
      <c r="B25" s="82" t="s">
        <v>52</v>
      </c>
      <c r="C25" s="71"/>
      <c r="D25" s="71"/>
      <c r="E25" s="71"/>
      <c r="F25" s="71"/>
      <c r="G25" s="71"/>
      <c r="H25" s="71"/>
      <c r="I25" s="75">
        <v>3511.35</v>
      </c>
    </row>
    <row r="26" spans="1:9" ht="15.75" thickBot="1" x14ac:dyDescent="0.3">
      <c r="A26" s="60"/>
      <c r="B26" s="61" t="s">
        <v>88</v>
      </c>
      <c r="C26" s="61"/>
      <c r="D26" s="61"/>
      <c r="E26" s="61"/>
      <c r="F26" s="61"/>
      <c r="G26" s="61"/>
      <c r="H26" s="61"/>
      <c r="I26" s="81">
        <f>SUM(I24:I25)</f>
        <v>16121.53</v>
      </c>
    </row>
    <row r="27" spans="1:9" ht="24.75" customHeight="1" x14ac:dyDescent="0.25">
      <c r="A27" s="91" t="s">
        <v>110</v>
      </c>
      <c r="B27" s="92"/>
      <c r="C27" s="67"/>
      <c r="D27" s="67"/>
      <c r="E27" s="67"/>
      <c r="F27" s="67"/>
      <c r="G27" s="67"/>
      <c r="H27" s="67"/>
      <c r="I27" s="41"/>
    </row>
    <row r="28" spans="1:9" x14ac:dyDescent="0.25">
      <c r="A28" s="78" t="s">
        <v>23</v>
      </c>
      <c r="B28" s="71" t="s">
        <v>94</v>
      </c>
      <c r="C28" s="71"/>
      <c r="D28" s="71"/>
      <c r="E28" s="71"/>
      <c r="F28" s="71"/>
      <c r="G28" s="71"/>
      <c r="H28" s="71"/>
      <c r="I28" s="75" t="s">
        <v>95</v>
      </c>
    </row>
    <row r="29" spans="1:9" x14ac:dyDescent="0.25">
      <c r="A29" s="79"/>
      <c r="B29" s="84"/>
      <c r="C29" s="84"/>
      <c r="D29" s="84"/>
      <c r="E29" s="84"/>
      <c r="F29" s="84"/>
      <c r="G29" s="84"/>
      <c r="H29" s="84"/>
      <c r="I29" s="85" t="s">
        <v>96</v>
      </c>
    </row>
    <row r="30" spans="1:9" x14ac:dyDescent="0.25">
      <c r="A30" s="47" t="s">
        <v>97</v>
      </c>
      <c r="B30" s="70" t="s">
        <v>111</v>
      </c>
      <c r="C30" s="71"/>
      <c r="D30" s="71"/>
      <c r="E30" s="71"/>
      <c r="F30" s="71"/>
      <c r="G30" s="71"/>
      <c r="H30" s="72"/>
      <c r="I30" s="75">
        <v>1078.81</v>
      </c>
    </row>
    <row r="31" spans="1:9" x14ac:dyDescent="0.25">
      <c r="A31" s="52" t="s">
        <v>98</v>
      </c>
      <c r="B31" s="68" t="s">
        <v>112</v>
      </c>
      <c r="C31" s="62"/>
      <c r="D31" s="62"/>
      <c r="E31" s="62"/>
      <c r="F31" s="62"/>
      <c r="G31" s="62"/>
      <c r="H31" s="63"/>
      <c r="I31" s="46">
        <v>1618.22</v>
      </c>
    </row>
    <row r="32" spans="1:9" x14ac:dyDescent="0.25">
      <c r="A32" s="47" t="s">
        <v>99</v>
      </c>
      <c r="B32" s="64" t="s">
        <v>44</v>
      </c>
      <c r="C32" s="67"/>
      <c r="D32" s="67"/>
      <c r="E32" s="67"/>
      <c r="F32" s="67"/>
      <c r="G32" s="67"/>
      <c r="H32" s="73"/>
      <c r="I32" s="69">
        <v>10836</v>
      </c>
    </row>
    <row r="33" spans="1:9" ht="15.75" thickBot="1" x14ac:dyDescent="0.3">
      <c r="A33" s="83" t="s">
        <v>100</v>
      </c>
      <c r="B33" s="70" t="s">
        <v>50</v>
      </c>
      <c r="C33" s="71"/>
      <c r="D33" s="71"/>
      <c r="E33" s="71"/>
      <c r="F33" s="71"/>
      <c r="G33" s="71"/>
      <c r="H33" s="72"/>
      <c r="I33" s="75">
        <v>7705.8</v>
      </c>
    </row>
    <row r="34" spans="1:9" ht="15.75" thickBot="1" x14ac:dyDescent="0.3">
      <c r="A34" s="60"/>
      <c r="B34" s="61" t="s">
        <v>88</v>
      </c>
      <c r="C34" s="61"/>
      <c r="D34" s="61"/>
      <c r="E34" s="61"/>
      <c r="F34" s="61"/>
      <c r="G34" s="61"/>
      <c r="H34" s="61"/>
      <c r="I34" s="81">
        <f>SUM(I30:I33)</f>
        <v>21238.829999999998</v>
      </c>
    </row>
    <row r="35" spans="1:9" x14ac:dyDescent="0.25">
      <c r="A35" s="40"/>
      <c r="B35" s="67"/>
      <c r="C35" s="67"/>
      <c r="D35" s="67"/>
      <c r="E35" s="67"/>
      <c r="F35" s="67"/>
      <c r="G35" s="67"/>
      <c r="H35" s="67"/>
      <c r="I35" s="41"/>
    </row>
    <row r="36" spans="1:9" ht="16.5" thickBot="1" x14ac:dyDescent="0.3">
      <c r="A36" s="93" t="s">
        <v>113</v>
      </c>
      <c r="B36" s="94"/>
      <c r="C36" s="94"/>
      <c r="D36" s="94"/>
      <c r="E36" s="94"/>
      <c r="F36" s="94"/>
      <c r="G36" s="94"/>
      <c r="H36" s="94"/>
      <c r="I36" s="95">
        <f>SUM(I20+I26+I34)</f>
        <v>86385.03</v>
      </c>
    </row>
    <row r="38" spans="1:9" x14ac:dyDescent="0.25">
      <c r="A38" s="56" t="s">
        <v>115</v>
      </c>
      <c r="B38" s="56"/>
      <c r="C38" s="56"/>
      <c r="D38" s="56"/>
      <c r="E38" s="56"/>
      <c r="F38" s="56"/>
      <c r="G38" s="56"/>
      <c r="H38" s="56"/>
      <c r="I38" s="56"/>
    </row>
    <row r="39" spans="1:9" x14ac:dyDescent="0.25">
      <c r="A39" s="56" t="s">
        <v>116</v>
      </c>
      <c r="B39" s="56"/>
      <c r="C39" s="56"/>
      <c r="D39" s="56"/>
      <c r="E39" s="56"/>
      <c r="F39" s="56"/>
      <c r="G39" s="56"/>
      <c r="H39" s="56"/>
      <c r="I39" s="56"/>
    </row>
    <row r="41" spans="1:9" x14ac:dyDescent="0.25">
      <c r="A41" t="s">
        <v>117</v>
      </c>
    </row>
    <row r="43" spans="1:9" x14ac:dyDescent="0.25">
      <c r="A43" t="s">
        <v>118</v>
      </c>
    </row>
    <row r="45" spans="1:9" x14ac:dyDescent="0.25">
      <c r="A45" t="s">
        <v>119</v>
      </c>
    </row>
    <row r="47" spans="1:9" x14ac:dyDescent="0.25">
      <c r="A47" t="s">
        <v>120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34" workbookViewId="0">
      <selection activeCell="P16" sqref="P16"/>
    </sheetView>
  </sheetViews>
  <sheetFormatPr defaultRowHeight="15" x14ac:dyDescent="0.25"/>
  <cols>
    <col min="3" max="3" width="10" customWidth="1"/>
    <col min="6" max="6" width="1" customWidth="1"/>
    <col min="7" max="7" width="11" customWidth="1"/>
    <col min="9" max="9" width="1.85546875" customWidth="1"/>
    <col min="10" max="10" width="11" customWidth="1"/>
    <col min="12" max="12" width="10.5703125" customWidth="1"/>
  </cols>
  <sheetData>
    <row r="1" spans="1:12" x14ac:dyDescent="0.25">
      <c r="A1" s="2"/>
      <c r="B1" s="2"/>
      <c r="C1" s="2"/>
      <c r="D1" s="2"/>
      <c r="E1" s="2" t="s">
        <v>62</v>
      </c>
      <c r="F1" s="2"/>
      <c r="G1" s="2"/>
      <c r="H1" s="2"/>
      <c r="I1" s="2"/>
      <c r="J1" s="2"/>
      <c r="K1" s="2"/>
      <c r="L1" s="2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2"/>
      <c r="B3" s="2"/>
      <c r="C3" s="2" t="s">
        <v>1</v>
      </c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 t="s">
        <v>61</v>
      </c>
      <c r="F4" s="2"/>
      <c r="G4" s="2"/>
      <c r="H4" s="2"/>
      <c r="I4" s="2"/>
      <c r="J4" s="2"/>
      <c r="K4" s="2"/>
      <c r="L4" s="2"/>
    </row>
    <row r="5" spans="1:12" ht="15.75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35" t="s">
        <v>2</v>
      </c>
      <c r="B6" s="36"/>
      <c r="C6" s="38">
        <v>1963</v>
      </c>
      <c r="D6" s="2"/>
      <c r="E6" s="2"/>
      <c r="F6" s="2"/>
      <c r="G6" s="6" t="s">
        <v>13</v>
      </c>
      <c r="H6" s="7"/>
      <c r="I6" s="7"/>
      <c r="J6" s="7"/>
      <c r="K6" s="15">
        <v>2568.6</v>
      </c>
      <c r="L6" s="2"/>
    </row>
    <row r="7" spans="1:12" x14ac:dyDescent="0.25">
      <c r="A7" s="18" t="s">
        <v>4</v>
      </c>
      <c r="B7" s="4"/>
      <c r="C7" s="17" t="s">
        <v>3</v>
      </c>
      <c r="D7" s="2"/>
      <c r="E7" s="2"/>
      <c r="F7" s="2"/>
      <c r="G7" s="9" t="s">
        <v>14</v>
      </c>
      <c r="H7" s="3"/>
      <c r="I7" s="3"/>
      <c r="J7" s="3"/>
      <c r="K7" s="22">
        <v>2297.1999999999998</v>
      </c>
      <c r="L7" s="2"/>
    </row>
    <row r="8" spans="1:12" x14ac:dyDescent="0.25">
      <c r="A8" s="9" t="s">
        <v>5</v>
      </c>
      <c r="B8" s="3"/>
      <c r="C8" s="22"/>
      <c r="D8" s="2"/>
      <c r="E8" s="2"/>
      <c r="F8" s="2"/>
      <c r="G8" s="18" t="s">
        <v>15</v>
      </c>
      <c r="H8" s="4"/>
      <c r="I8" s="4"/>
      <c r="J8" s="4"/>
      <c r="K8" s="17"/>
      <c r="L8" s="2"/>
    </row>
    <row r="9" spans="1:12" x14ac:dyDescent="0.25">
      <c r="A9" s="18" t="s">
        <v>6</v>
      </c>
      <c r="B9" s="4"/>
      <c r="C9" s="17">
        <v>5</v>
      </c>
      <c r="D9" s="2"/>
      <c r="E9" s="2"/>
      <c r="F9" s="2"/>
      <c r="G9" s="9" t="s">
        <v>16</v>
      </c>
      <c r="H9" s="3"/>
      <c r="I9" s="3"/>
      <c r="J9" s="3"/>
      <c r="K9" s="22">
        <v>204.3</v>
      </c>
      <c r="L9" s="2"/>
    </row>
    <row r="10" spans="1:12" x14ac:dyDescent="0.25">
      <c r="A10" s="9" t="s">
        <v>7</v>
      </c>
      <c r="B10" s="3"/>
      <c r="C10" s="22">
        <v>3</v>
      </c>
      <c r="D10" s="2"/>
      <c r="E10" s="2"/>
      <c r="F10" s="2"/>
      <c r="G10" s="18" t="s">
        <v>17</v>
      </c>
      <c r="H10" s="4"/>
      <c r="I10" s="4"/>
      <c r="J10" s="4"/>
      <c r="K10" s="17">
        <v>954</v>
      </c>
      <c r="L10" s="2"/>
    </row>
    <row r="11" spans="1:12" x14ac:dyDescent="0.25">
      <c r="A11" s="9" t="s">
        <v>8</v>
      </c>
      <c r="B11" s="3"/>
      <c r="C11" s="22">
        <v>52</v>
      </c>
      <c r="D11" s="2"/>
      <c r="E11" s="2"/>
      <c r="F11" s="2"/>
      <c r="G11" s="9" t="s">
        <v>18</v>
      </c>
      <c r="H11" s="3"/>
      <c r="I11" s="3"/>
      <c r="J11" s="3"/>
      <c r="K11" s="22">
        <v>304</v>
      </c>
      <c r="L11" s="2"/>
    </row>
    <row r="12" spans="1:12" ht="15.75" thickBot="1" x14ac:dyDescent="0.3">
      <c r="A12" s="18" t="s">
        <v>9</v>
      </c>
      <c r="B12" s="4"/>
      <c r="C12" s="17" t="s">
        <v>11</v>
      </c>
      <c r="D12" s="2"/>
      <c r="E12" s="2"/>
      <c r="F12" s="2"/>
      <c r="G12" s="21" t="s">
        <v>19</v>
      </c>
      <c r="H12" s="13"/>
      <c r="I12" s="13"/>
      <c r="J12" s="13"/>
      <c r="K12" s="20">
        <v>650</v>
      </c>
      <c r="L12" s="2"/>
    </row>
    <row r="13" spans="1:12" ht="15.75" thickBot="1" x14ac:dyDescent="0.3">
      <c r="A13" s="10" t="s">
        <v>10</v>
      </c>
      <c r="B13" s="37"/>
      <c r="C13" s="39" t="s">
        <v>12</v>
      </c>
      <c r="D13" s="2"/>
      <c r="E13" s="2"/>
      <c r="F13" s="2"/>
      <c r="G13" s="2"/>
      <c r="H13" s="2"/>
      <c r="I13" s="2"/>
      <c r="J13" s="2"/>
      <c r="K13" s="2"/>
      <c r="L13" s="2"/>
    </row>
    <row r="14" spans="1:12" ht="15.75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6" t="s">
        <v>20</v>
      </c>
      <c r="B15" s="7"/>
      <c r="C15" s="7"/>
      <c r="D15" s="7"/>
      <c r="E15" s="7"/>
      <c r="F15" s="7"/>
      <c r="G15" s="7"/>
      <c r="H15" s="7"/>
      <c r="I15" s="7"/>
      <c r="J15" s="7"/>
      <c r="K15" s="6"/>
      <c r="L15" s="8">
        <v>0</v>
      </c>
    </row>
    <row r="16" spans="1:12" ht="15.75" thickBot="1" x14ac:dyDescent="0.3">
      <c r="A16" s="10" t="s">
        <v>21</v>
      </c>
      <c r="B16" s="37"/>
      <c r="C16" s="37"/>
      <c r="D16" s="37"/>
      <c r="E16" s="37"/>
      <c r="F16" s="37"/>
      <c r="G16" s="37"/>
      <c r="H16" s="37"/>
      <c r="I16" s="37"/>
      <c r="J16" s="37"/>
      <c r="K16" s="10"/>
      <c r="L16" s="11">
        <v>0</v>
      </c>
    </row>
    <row r="17" spans="1:12" ht="15.75" thickBot="1" x14ac:dyDescent="0.3">
      <c r="A17" s="12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</row>
    <row r="18" spans="1:12" x14ac:dyDescent="0.25">
      <c r="A18" s="15" t="s">
        <v>23</v>
      </c>
      <c r="B18" s="7" t="s">
        <v>24</v>
      </c>
      <c r="C18" s="7"/>
      <c r="D18" s="6" t="s">
        <v>25</v>
      </c>
      <c r="E18" s="7"/>
      <c r="F18" s="16"/>
      <c r="G18" s="7" t="s">
        <v>27</v>
      </c>
      <c r="H18" s="7"/>
      <c r="I18" s="7"/>
      <c r="J18" s="6" t="s">
        <v>29</v>
      </c>
      <c r="K18" s="16"/>
      <c r="L18" s="16" t="s">
        <v>32</v>
      </c>
    </row>
    <row r="19" spans="1:12" x14ac:dyDescent="0.25">
      <c r="A19" s="17"/>
      <c r="B19" s="4"/>
      <c r="C19" s="4"/>
      <c r="D19" s="18" t="s">
        <v>26</v>
      </c>
      <c r="E19" s="4"/>
      <c r="F19" s="19"/>
      <c r="G19" s="4" t="s">
        <v>28</v>
      </c>
      <c r="H19" s="4"/>
      <c r="I19" s="4"/>
      <c r="J19" s="18" t="s">
        <v>30</v>
      </c>
      <c r="K19" s="19"/>
      <c r="L19" s="19"/>
    </row>
    <row r="20" spans="1:12" ht="15.75" thickBot="1" x14ac:dyDescent="0.3">
      <c r="A20" s="20"/>
      <c r="B20" s="13"/>
      <c r="C20" s="13"/>
      <c r="D20" s="21"/>
      <c r="E20" s="13"/>
      <c r="F20" s="14"/>
      <c r="G20" s="13"/>
      <c r="H20" s="13"/>
      <c r="I20" s="13"/>
      <c r="J20" s="21" t="s">
        <v>31</v>
      </c>
      <c r="K20" s="14"/>
      <c r="L20" s="14"/>
    </row>
    <row r="21" spans="1:12" x14ac:dyDescent="0.25">
      <c r="A21" s="17">
        <v>1</v>
      </c>
      <c r="B21" s="4" t="s">
        <v>33</v>
      </c>
      <c r="C21" s="4"/>
      <c r="D21" s="18">
        <v>346116.6</v>
      </c>
      <c r="E21" s="4"/>
      <c r="F21" s="19"/>
      <c r="G21" s="4">
        <v>283978.15000000002</v>
      </c>
      <c r="H21" s="4"/>
      <c r="I21" s="4"/>
      <c r="J21" s="18">
        <v>62138.45</v>
      </c>
      <c r="K21" s="19"/>
      <c r="L21" s="19">
        <v>81.87</v>
      </c>
    </row>
    <row r="22" spans="1:12" x14ac:dyDescent="0.25">
      <c r="A22" s="22">
        <v>2</v>
      </c>
      <c r="B22" s="3" t="s">
        <v>34</v>
      </c>
      <c r="C22" s="3"/>
      <c r="D22" s="9">
        <v>44260.92</v>
      </c>
      <c r="E22" s="3"/>
      <c r="F22" s="23"/>
      <c r="G22" s="3">
        <v>35618.720000000001</v>
      </c>
      <c r="H22" s="3"/>
      <c r="I22" s="3"/>
      <c r="J22" s="9">
        <v>8642.2000000000007</v>
      </c>
      <c r="K22" s="23"/>
      <c r="L22" s="23">
        <v>80.290000000000006</v>
      </c>
    </row>
    <row r="23" spans="1:12" x14ac:dyDescent="0.25">
      <c r="A23" s="17">
        <v>3</v>
      </c>
      <c r="B23" s="4" t="s">
        <v>35</v>
      </c>
      <c r="C23" s="4"/>
      <c r="D23" s="18">
        <v>61428.29</v>
      </c>
      <c r="E23" s="4"/>
      <c r="F23" s="19"/>
      <c r="G23" s="4">
        <v>53102.34</v>
      </c>
      <c r="H23" s="4"/>
      <c r="I23" s="4"/>
      <c r="J23" s="18">
        <v>8325.9500000000007</v>
      </c>
      <c r="K23" s="19"/>
      <c r="L23" s="19">
        <v>86.45</v>
      </c>
    </row>
    <row r="24" spans="1:12" ht="15.75" thickBot="1" x14ac:dyDescent="0.3">
      <c r="A24" s="24">
        <v>4</v>
      </c>
      <c r="B24" s="5" t="s">
        <v>0</v>
      </c>
      <c r="C24" s="5"/>
      <c r="D24" s="25">
        <v>140000</v>
      </c>
      <c r="E24" s="5"/>
      <c r="F24" s="26"/>
      <c r="G24" s="5">
        <v>95800</v>
      </c>
      <c r="H24" s="5"/>
      <c r="I24" s="5"/>
      <c r="J24" s="25">
        <v>44200</v>
      </c>
      <c r="K24" s="26"/>
      <c r="L24" s="26">
        <v>68.430000000000007</v>
      </c>
    </row>
    <row r="25" spans="1:12" ht="15.75" thickBot="1" x14ac:dyDescent="0.3">
      <c r="A25" s="27" t="s">
        <v>54</v>
      </c>
      <c r="B25" s="28"/>
      <c r="C25" s="28"/>
      <c r="D25" s="27">
        <f>SUM(D21:D24)</f>
        <v>591805.80999999994</v>
      </c>
      <c r="E25" s="28"/>
      <c r="F25" s="29"/>
      <c r="G25" s="28">
        <f>SUM(G21:G24)</f>
        <v>468499.20999999996</v>
      </c>
      <c r="H25" s="28"/>
      <c r="I25" s="28"/>
      <c r="J25" s="27">
        <f>SUM(J21:J24)</f>
        <v>123306.59999999999</v>
      </c>
      <c r="K25" s="29"/>
      <c r="L25" s="29">
        <v>79.11</v>
      </c>
    </row>
    <row r="26" spans="1:12" ht="15.75" thickBot="1" x14ac:dyDescent="0.3">
      <c r="A26" s="30" t="s">
        <v>36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19"/>
    </row>
    <row r="27" spans="1:12" ht="15.75" thickBot="1" x14ac:dyDescent="0.3">
      <c r="A27" s="31" t="s">
        <v>23</v>
      </c>
      <c r="B27" s="28" t="s">
        <v>37</v>
      </c>
      <c r="C27" s="28"/>
      <c r="D27" s="28"/>
      <c r="E27" s="28"/>
      <c r="F27" s="28"/>
      <c r="G27" s="28"/>
      <c r="H27" s="28"/>
      <c r="I27" s="28"/>
      <c r="J27" s="28"/>
      <c r="K27" s="28"/>
      <c r="L27" s="31" t="s">
        <v>38</v>
      </c>
    </row>
    <row r="28" spans="1:12" x14ac:dyDescent="0.25">
      <c r="A28" s="17">
        <v>1</v>
      </c>
      <c r="B28" s="4" t="s">
        <v>39</v>
      </c>
      <c r="C28" s="4"/>
      <c r="D28" s="4"/>
      <c r="E28" s="4"/>
      <c r="F28" s="4"/>
      <c r="G28" s="4"/>
      <c r="H28" s="4"/>
      <c r="I28" s="4"/>
      <c r="J28" s="4"/>
      <c r="K28" s="4"/>
      <c r="L28" s="17">
        <v>26709.58</v>
      </c>
    </row>
    <row r="29" spans="1:12" x14ac:dyDescent="0.25">
      <c r="A29" s="22">
        <v>2</v>
      </c>
      <c r="B29" s="3" t="s">
        <v>40</v>
      </c>
      <c r="C29" s="3"/>
      <c r="D29" s="3"/>
      <c r="E29" s="3"/>
      <c r="F29" s="3"/>
      <c r="G29" s="3"/>
      <c r="H29" s="3"/>
      <c r="I29" s="3"/>
      <c r="J29" s="3"/>
      <c r="K29" s="3"/>
      <c r="L29" s="22">
        <v>6314</v>
      </c>
    </row>
    <row r="30" spans="1:12" x14ac:dyDescent="0.25">
      <c r="A30" s="17">
        <v>3</v>
      </c>
      <c r="B30" s="4" t="s">
        <v>41</v>
      </c>
      <c r="C30" s="4"/>
      <c r="D30" s="4"/>
      <c r="E30" s="4"/>
      <c r="F30" s="4"/>
      <c r="G30" s="4"/>
      <c r="H30" s="4"/>
      <c r="I30" s="4"/>
      <c r="J30" s="4"/>
      <c r="K30" s="4"/>
      <c r="L30" s="17">
        <v>3955.64</v>
      </c>
    </row>
    <row r="31" spans="1:12" x14ac:dyDescent="0.25">
      <c r="A31" s="22">
        <v>4</v>
      </c>
      <c r="B31" s="3" t="s">
        <v>42</v>
      </c>
      <c r="C31" s="3"/>
      <c r="D31" s="3"/>
      <c r="E31" s="3"/>
      <c r="F31" s="3"/>
      <c r="G31" s="3"/>
      <c r="H31" s="3"/>
      <c r="I31" s="3"/>
      <c r="J31" s="3"/>
      <c r="K31" s="3"/>
      <c r="L31" s="22">
        <v>5303.76</v>
      </c>
    </row>
    <row r="32" spans="1:12" x14ac:dyDescent="0.25">
      <c r="A32" s="17">
        <v>5</v>
      </c>
      <c r="B32" s="4" t="s">
        <v>43</v>
      </c>
      <c r="C32" s="4"/>
      <c r="D32" s="4"/>
      <c r="E32" s="4"/>
      <c r="F32" s="4"/>
      <c r="G32" s="4"/>
      <c r="H32" s="4"/>
      <c r="I32" s="4"/>
      <c r="J32" s="4"/>
      <c r="K32" s="4"/>
      <c r="L32" s="17">
        <v>40936.1</v>
      </c>
    </row>
    <row r="33" spans="1:12" x14ac:dyDescent="0.25">
      <c r="A33" s="22">
        <v>6</v>
      </c>
      <c r="B33" s="3" t="s">
        <v>44</v>
      </c>
      <c r="C33" s="3"/>
      <c r="D33" s="3"/>
      <c r="E33" s="3"/>
      <c r="F33" s="3"/>
      <c r="G33" s="3"/>
      <c r="H33" s="3"/>
      <c r="I33" s="3"/>
      <c r="J33" s="3"/>
      <c r="K33" s="3"/>
      <c r="L33" s="22">
        <v>39732</v>
      </c>
    </row>
    <row r="34" spans="1:12" x14ac:dyDescent="0.25">
      <c r="A34" s="17">
        <v>7</v>
      </c>
      <c r="B34" s="4" t="s">
        <v>45</v>
      </c>
      <c r="C34" s="4"/>
      <c r="D34" s="4"/>
      <c r="E34" s="4"/>
      <c r="F34" s="4"/>
      <c r="G34" s="4"/>
      <c r="H34" s="4"/>
      <c r="I34" s="4"/>
      <c r="J34" s="4"/>
      <c r="K34" s="4"/>
      <c r="L34" s="17">
        <v>45234.96</v>
      </c>
    </row>
    <row r="35" spans="1:12" x14ac:dyDescent="0.25">
      <c r="A35" s="22">
        <v>8</v>
      </c>
      <c r="B35" s="3" t="s">
        <v>46</v>
      </c>
      <c r="C35" s="3"/>
      <c r="D35" s="3"/>
      <c r="E35" s="3"/>
      <c r="F35" s="3"/>
      <c r="G35" s="3"/>
      <c r="H35" s="3"/>
      <c r="I35" s="3"/>
      <c r="J35" s="3"/>
      <c r="K35" s="3"/>
      <c r="L35" s="22">
        <v>16247</v>
      </c>
    </row>
    <row r="36" spans="1:12" x14ac:dyDescent="0.25">
      <c r="A36" s="17">
        <v>9</v>
      </c>
      <c r="B36" s="4" t="s">
        <v>47</v>
      </c>
      <c r="C36" s="4"/>
      <c r="D36" s="4"/>
      <c r="E36" s="4"/>
      <c r="F36" s="4"/>
      <c r="G36" s="4"/>
      <c r="H36" s="4"/>
      <c r="I36" s="4"/>
      <c r="J36" s="4"/>
      <c r="K36" s="4"/>
      <c r="L36" s="17">
        <v>20215.36</v>
      </c>
    </row>
    <row r="37" spans="1:12" x14ac:dyDescent="0.25">
      <c r="A37" s="22">
        <v>10</v>
      </c>
      <c r="B37" s="3" t="s">
        <v>48</v>
      </c>
      <c r="C37" s="3"/>
      <c r="D37" s="3"/>
      <c r="E37" s="3"/>
      <c r="F37" s="3"/>
      <c r="G37" s="3"/>
      <c r="H37" s="3"/>
      <c r="I37" s="3"/>
      <c r="J37" s="3"/>
      <c r="K37" s="3"/>
      <c r="L37" s="22">
        <v>0</v>
      </c>
    </row>
    <row r="38" spans="1:12" x14ac:dyDescent="0.25">
      <c r="A38" s="17">
        <v>11</v>
      </c>
      <c r="B38" s="4" t="s">
        <v>49</v>
      </c>
      <c r="C38" s="4"/>
      <c r="D38" s="4"/>
      <c r="E38" s="4"/>
      <c r="F38" s="4"/>
      <c r="G38" s="4"/>
      <c r="H38" s="4"/>
      <c r="I38" s="4"/>
      <c r="J38" s="4"/>
      <c r="K38" s="4"/>
      <c r="L38" s="17">
        <v>35513</v>
      </c>
    </row>
    <row r="39" spans="1:12" x14ac:dyDescent="0.25">
      <c r="A39" s="22">
        <v>12</v>
      </c>
      <c r="B39" s="3" t="s">
        <v>50</v>
      </c>
      <c r="C39" s="3"/>
      <c r="D39" s="3"/>
      <c r="E39" s="3"/>
      <c r="F39" s="3"/>
      <c r="G39" s="3"/>
      <c r="H39" s="3"/>
      <c r="I39" s="3"/>
      <c r="J39" s="3"/>
      <c r="K39" s="3"/>
      <c r="L39" s="22">
        <v>28254.6</v>
      </c>
    </row>
    <row r="40" spans="1:12" s="1" customFormat="1" x14ac:dyDescent="0.25">
      <c r="A40" s="22">
        <v>13</v>
      </c>
      <c r="B40" s="32" t="s">
        <v>56</v>
      </c>
      <c r="C40" s="3"/>
      <c r="D40" s="3"/>
      <c r="E40" s="3"/>
      <c r="F40" s="3"/>
      <c r="G40" s="3"/>
      <c r="H40" s="3"/>
      <c r="I40" s="3"/>
      <c r="J40" s="3"/>
      <c r="K40" s="3"/>
      <c r="L40" s="22">
        <v>10595.2</v>
      </c>
    </row>
    <row r="41" spans="1:12" x14ac:dyDescent="0.25">
      <c r="A41" s="17">
        <v>14</v>
      </c>
      <c r="B41" s="4" t="s">
        <v>51</v>
      </c>
      <c r="C41" s="4"/>
      <c r="D41" s="4"/>
      <c r="E41" s="4"/>
      <c r="F41" s="4"/>
      <c r="G41" s="4"/>
      <c r="H41" s="4"/>
      <c r="I41" s="4"/>
      <c r="J41" s="4"/>
      <c r="K41" s="4"/>
      <c r="L41" s="17">
        <v>12610.18</v>
      </c>
    </row>
    <row r="42" spans="1:12" ht="15.75" thickBot="1" x14ac:dyDescent="0.3">
      <c r="A42" s="24">
        <v>15</v>
      </c>
      <c r="B42" s="5" t="s">
        <v>52</v>
      </c>
      <c r="C42" s="5"/>
      <c r="D42" s="5"/>
      <c r="E42" s="5"/>
      <c r="F42" s="5"/>
      <c r="G42" s="5"/>
      <c r="H42" s="5"/>
      <c r="I42" s="5"/>
      <c r="J42" s="5"/>
      <c r="K42" s="5"/>
      <c r="L42" s="33">
        <v>119003.94</v>
      </c>
    </row>
    <row r="43" spans="1:12" ht="15.75" thickBot="1" x14ac:dyDescent="0.3">
      <c r="A43" s="27" t="s">
        <v>53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31">
        <f>SUM(L28:L42)</f>
        <v>410625.32</v>
      </c>
    </row>
    <row r="44" spans="1:12" ht="15.75" thickBot="1" x14ac:dyDescent="0.3">
      <c r="A44" s="18"/>
      <c r="B44" s="4"/>
      <c r="C44" s="4"/>
      <c r="D44" s="4"/>
      <c r="E44" s="4"/>
      <c r="F44" s="4"/>
      <c r="G44" s="4"/>
      <c r="H44" s="4"/>
      <c r="I44" s="4"/>
      <c r="J44" s="4"/>
      <c r="K44" s="4"/>
      <c r="L44" s="19"/>
    </row>
    <row r="45" spans="1:12" x14ac:dyDescent="0.25">
      <c r="A45" s="6" t="s">
        <v>55</v>
      </c>
      <c r="B45" s="7"/>
      <c r="C45" s="7"/>
      <c r="D45" s="7"/>
      <c r="E45" s="7"/>
      <c r="F45" s="7"/>
      <c r="G45" s="7"/>
      <c r="H45" s="7"/>
      <c r="I45" s="7"/>
      <c r="J45" s="7"/>
      <c r="K45" s="6"/>
      <c r="L45" s="16">
        <f>SUM(G25-G22-L43)</f>
        <v>22255.169999999984</v>
      </c>
    </row>
    <row r="46" spans="1:12" ht="15.75" thickBot="1" x14ac:dyDescent="0.3">
      <c r="A46" s="9" t="s">
        <v>21</v>
      </c>
      <c r="B46" s="3"/>
      <c r="C46" s="3"/>
      <c r="D46" s="3"/>
      <c r="E46" s="3"/>
      <c r="F46" s="3"/>
      <c r="G46" s="3"/>
      <c r="H46" s="3"/>
      <c r="I46" s="3"/>
      <c r="J46" s="3"/>
      <c r="K46" s="10"/>
      <c r="L46" s="34">
        <v>35618.720000000001</v>
      </c>
    </row>
    <row r="47" spans="1:12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57</v>
      </c>
      <c r="B48" s="2"/>
      <c r="C48" s="2"/>
      <c r="D48" s="2"/>
      <c r="E48" s="2"/>
      <c r="F48" s="2" t="s">
        <v>58</v>
      </c>
      <c r="G48" s="2"/>
      <c r="H48" s="2"/>
      <c r="I48" s="2"/>
      <c r="J48" s="2"/>
      <c r="K48" s="2"/>
      <c r="L48" s="2"/>
    </row>
    <row r="49" spans="1:12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59</v>
      </c>
      <c r="B50" s="2"/>
      <c r="C50" s="2"/>
      <c r="D50" s="2"/>
      <c r="E50" s="2"/>
      <c r="F50" s="2" t="s">
        <v>60</v>
      </c>
      <c r="G50" s="2"/>
      <c r="H50" s="2"/>
      <c r="I50" s="2"/>
      <c r="J50" s="2"/>
      <c r="K50" s="2"/>
      <c r="L50" s="2"/>
    </row>
    <row r="51" spans="1:12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5"/>
  <sheetViews>
    <sheetView tabSelected="1" workbookViewId="0">
      <selection activeCell="A27" sqref="A27"/>
    </sheetView>
  </sheetViews>
  <sheetFormatPr defaultRowHeight="15" x14ac:dyDescent="0.25"/>
  <cols>
    <col min="1" max="1" width="74.140625" customWidth="1"/>
    <col min="2" max="2" width="10.7109375" customWidth="1"/>
  </cols>
  <sheetData>
    <row r="3" spans="1:7" x14ac:dyDescent="0.25">
      <c r="A3" s="1" t="s">
        <v>63</v>
      </c>
      <c r="B3" s="1"/>
      <c r="C3" s="1"/>
      <c r="D3" s="1"/>
      <c r="E3" s="1"/>
      <c r="F3" s="1"/>
      <c r="G3" s="1"/>
    </row>
    <row r="5" spans="1:7" ht="15.75" thickBot="1" x14ac:dyDescent="0.3">
      <c r="A5" s="56" t="s">
        <v>64</v>
      </c>
    </row>
    <row r="6" spans="1:7" x14ac:dyDescent="0.25">
      <c r="A6" s="35" t="s">
        <v>65</v>
      </c>
      <c r="B6" s="38">
        <v>4166.1499999999996</v>
      </c>
    </row>
    <row r="7" spans="1:7" x14ac:dyDescent="0.25">
      <c r="A7" s="9" t="s">
        <v>66</v>
      </c>
      <c r="B7" s="22">
        <v>4166.1499999999996</v>
      </c>
    </row>
    <row r="8" spans="1:7" x14ac:dyDescent="0.25">
      <c r="A8" s="9" t="s">
        <v>67</v>
      </c>
      <c r="B8" s="22">
        <v>2944.36</v>
      </c>
    </row>
    <row r="9" spans="1:7" x14ac:dyDescent="0.25">
      <c r="A9" s="9" t="s">
        <v>68</v>
      </c>
      <c r="B9" s="22">
        <v>2879.15</v>
      </c>
    </row>
    <row r="10" spans="1:7" x14ac:dyDescent="0.25">
      <c r="A10" s="9" t="s">
        <v>69</v>
      </c>
      <c r="B10" s="22">
        <v>4137.08</v>
      </c>
    </row>
    <row r="11" spans="1:7" x14ac:dyDescent="0.25">
      <c r="A11" s="9" t="s">
        <v>70</v>
      </c>
      <c r="B11" s="22">
        <v>1322.76</v>
      </c>
    </row>
    <row r="12" spans="1:7" x14ac:dyDescent="0.25">
      <c r="A12" s="9" t="s">
        <v>71</v>
      </c>
      <c r="B12" s="22">
        <v>12162.1</v>
      </c>
    </row>
    <row r="13" spans="1:7" x14ac:dyDescent="0.25">
      <c r="A13" s="9" t="s">
        <v>72</v>
      </c>
      <c r="B13" s="22">
        <v>12179.1</v>
      </c>
    </row>
    <row r="14" spans="1:7" x14ac:dyDescent="0.25">
      <c r="A14" s="9" t="s">
        <v>73</v>
      </c>
      <c r="B14" s="22">
        <v>5429.85</v>
      </c>
    </row>
    <row r="15" spans="1:7" x14ac:dyDescent="0.25">
      <c r="A15" s="9" t="s">
        <v>74</v>
      </c>
      <c r="B15" s="22">
        <v>11751.35</v>
      </c>
    </row>
    <row r="16" spans="1:7" x14ac:dyDescent="0.25">
      <c r="A16" s="9" t="s">
        <v>75</v>
      </c>
      <c r="B16" s="22">
        <v>11229.75</v>
      </c>
    </row>
    <row r="17" spans="1:3" x14ac:dyDescent="0.25">
      <c r="A17" s="9" t="s">
        <v>76</v>
      </c>
      <c r="B17" s="22">
        <v>4383</v>
      </c>
    </row>
    <row r="18" spans="1:3" x14ac:dyDescent="0.25">
      <c r="A18" s="9" t="s">
        <v>77</v>
      </c>
      <c r="B18" s="22">
        <v>7864</v>
      </c>
    </row>
    <row r="19" spans="1:3" x14ac:dyDescent="0.25">
      <c r="A19" s="9" t="s">
        <v>78</v>
      </c>
      <c r="B19" s="22">
        <v>1290.6099999999999</v>
      </c>
    </row>
    <row r="20" spans="1:3" x14ac:dyDescent="0.25">
      <c r="A20" s="9" t="s">
        <v>79</v>
      </c>
      <c r="B20" s="22">
        <v>2531.1999999999998</v>
      </c>
    </row>
    <row r="21" spans="1:3" x14ac:dyDescent="0.25">
      <c r="A21" s="9" t="s">
        <v>80</v>
      </c>
      <c r="B21" s="22">
        <v>17510.82</v>
      </c>
    </row>
    <row r="22" spans="1:3" x14ac:dyDescent="0.25">
      <c r="A22" s="9" t="s">
        <v>81</v>
      </c>
      <c r="B22" s="22">
        <v>2422.16</v>
      </c>
    </row>
    <row r="23" spans="1:3" x14ac:dyDescent="0.25">
      <c r="A23" s="9" t="s">
        <v>82</v>
      </c>
      <c r="B23" s="22">
        <v>2217.7800000000002</v>
      </c>
    </row>
    <row r="24" spans="1:3" x14ac:dyDescent="0.25">
      <c r="A24" s="9" t="s">
        <v>83</v>
      </c>
      <c r="B24" s="22">
        <v>1286.22</v>
      </c>
    </row>
    <row r="25" spans="1:3" x14ac:dyDescent="0.25">
      <c r="A25" s="9" t="s">
        <v>84</v>
      </c>
      <c r="B25" s="22">
        <v>3619</v>
      </c>
    </row>
    <row r="26" spans="1:3" ht="15.75" x14ac:dyDescent="0.25">
      <c r="A26" s="44" t="s">
        <v>85</v>
      </c>
      <c r="B26" s="50">
        <v>960.13</v>
      </c>
      <c r="C26" s="42"/>
    </row>
    <row r="27" spans="1:3" ht="15.75" x14ac:dyDescent="0.25">
      <c r="A27" s="48" t="s">
        <v>86</v>
      </c>
      <c r="B27" s="51">
        <v>2551.2199999999998</v>
      </c>
      <c r="C27" s="43"/>
    </row>
    <row r="28" spans="1:3" x14ac:dyDescent="0.25">
      <c r="A28" s="52" t="s">
        <v>87</v>
      </c>
      <c r="B28" s="53">
        <v>12610.18</v>
      </c>
    </row>
    <row r="29" spans="1:3" ht="15.75" thickBot="1" x14ac:dyDescent="0.3">
      <c r="A29" s="54" t="s">
        <v>88</v>
      </c>
      <c r="B29" s="55">
        <f>SUM(B6:B28)</f>
        <v>131614.12</v>
      </c>
    </row>
    <row r="35" spans="1:1" x14ac:dyDescent="0.25">
      <c r="A35" t="s">
        <v>89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2014-01-22T16:30:31Z</cp:lastPrinted>
  <dcterms:created xsi:type="dcterms:W3CDTF">2014-01-12T07:07:32Z</dcterms:created>
  <dcterms:modified xsi:type="dcterms:W3CDTF">2014-01-22T16:31:31Z</dcterms:modified>
</cp:coreProperties>
</file>