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кончательный" sheetId="1" r:id="rId1"/>
  </sheets>
  <definedNames>
    <definedName name="_xlnm.Print_Area" localSheetId="0">'Окончательный'!$A$1:$D$55</definedName>
  </definedNames>
  <calcPr fullCalcOnLoad="1"/>
</workbook>
</file>

<file path=xl/sharedStrings.xml><?xml version="1.0" encoding="utf-8"?>
<sst xmlns="http://schemas.openxmlformats.org/spreadsheetml/2006/main" count="55" uniqueCount="48">
  <si>
    <t>СОБРАНО СРЕДСТВ НА ОПЛАТУ ПРЕДОСТАВЛЕННЫХ УСЛУГ ПО УПРАВЛЕНИЮ, СОДЕРЖАНИЮ И РЕМОНТУ ОБЩЕГО ИМУЩЕСТВА МКД</t>
  </si>
  <si>
    <t>ВСЕГО</t>
  </si>
  <si>
    <t>Кол-во этажей, шт</t>
  </si>
  <si>
    <t>Кол-во подъездов, шт</t>
  </si>
  <si>
    <t>Кол-во квартир, шт</t>
  </si>
  <si>
    <t xml:space="preserve">План по начислениям, руб. </t>
  </si>
  <si>
    <t>Факт, руб.</t>
  </si>
  <si>
    <t>Вывоз ТБО</t>
  </si>
  <si>
    <t>-</t>
  </si>
  <si>
    <t>Материлы: в том.числе:</t>
  </si>
  <si>
    <t>Е.П. Кузьмина</t>
  </si>
  <si>
    <t xml:space="preserve">ОБЩАЯ СТОИМОСТЬ ПРЕДОСТАВЛЕННЫХ УСЛУГ ПО СОДЕРЖАНИЮ И РЕМОНТУ ОБЩЕГО ИМУЩЕСТВА МКД </t>
  </si>
  <si>
    <t>ПРЕДОСТАВЛЕНО УСЛУГ ПО СОДЕРЖАНИЮ общего имущества МКД</t>
  </si>
  <si>
    <t>Согласовано: председатель Совета МКД</t>
  </si>
  <si>
    <t>Оплата собственниками услуг по управлению,  содержанию и ремонту общего имущества МКД, в том числе:</t>
  </si>
  <si>
    <t>Площадь общая полезная, м2</t>
  </si>
  <si>
    <t>Работы по текущему ремонту МКД, в том числе:</t>
  </si>
  <si>
    <t>ИТОГО:</t>
  </si>
  <si>
    <t>Директор ООО "УК Центра"</t>
  </si>
  <si>
    <t>% сбора</t>
  </si>
  <si>
    <r>
      <t xml:space="preserve">Вывоз ТБО, тариф </t>
    </r>
    <r>
      <rPr>
        <b/>
        <sz val="10"/>
        <color indexed="8"/>
        <rFont val="Times New Roman"/>
        <family val="1"/>
      </rPr>
      <t xml:space="preserve">1.0 руб./м2, </t>
    </r>
  </si>
  <si>
    <t>1615.20 м2</t>
  </si>
  <si>
    <t>Содержание  жилья</t>
  </si>
  <si>
    <t>Ремонт жилья</t>
  </si>
  <si>
    <t>ХАРАКТЕРИСТИКА МКД  ул. Кутузова, д.22</t>
  </si>
  <si>
    <r>
      <t xml:space="preserve">Содержание жилья, тариф </t>
    </r>
    <r>
      <rPr>
        <b/>
        <sz val="10"/>
        <color indexed="8"/>
        <rFont val="Times New Roman"/>
        <family val="1"/>
      </rPr>
      <t>10.07 руб./м2</t>
    </r>
  </si>
  <si>
    <t>Дератизация, дезинсекция 0.1 руб/м2</t>
  </si>
  <si>
    <t>Начисление и прием платежей 0.14 руб/м2</t>
  </si>
  <si>
    <t>Паспортно-учетная служба 0.21 руб/м2</t>
  </si>
  <si>
    <t>Аварийно-диспетчерское обслуживание 1.62 руб/м2</t>
  </si>
  <si>
    <t>Вознаграждение председателю Совета МКД 2.57 руб/м2</t>
  </si>
  <si>
    <t>Заработная плата дворника с налогами 2.57 руб/м2</t>
  </si>
  <si>
    <t>Аренда контейнера "Сороежка" 0.25 руб/м2</t>
  </si>
  <si>
    <t>Услуги управляющей компании 1 руб/м2</t>
  </si>
  <si>
    <t>Н.М. Фадеева</t>
  </si>
  <si>
    <t>Остаток денежных средств на 01.10.2013, в том числе:</t>
  </si>
  <si>
    <t>Отчет ООО "Управляющая компания "Центра" за период с 01.10.2013-30.11.2013</t>
  </si>
  <si>
    <t xml:space="preserve"> 01.10.2013-(-27646.88) руб.</t>
  </si>
  <si>
    <t>С-до на 01.12.2013</t>
  </si>
  <si>
    <t>Привоз песка</t>
  </si>
  <si>
    <t>Вывоз КГО</t>
  </si>
  <si>
    <t>Остаток денежных средств на 01.12.2013, в том числе:</t>
  </si>
  <si>
    <t>Cодержание инженерного оборудования</t>
  </si>
  <si>
    <t>Содержание конструктивов</t>
  </si>
  <si>
    <t>Замена стояков отопления ч/з перекрытия, кв.28-32, акт № 125 от 30.11.13</t>
  </si>
  <si>
    <t>Замета стояков ТСН , кв.26, акт № 126 от 30.11.13</t>
  </si>
  <si>
    <r>
      <t xml:space="preserve"> Ремонт жилья, тариф </t>
    </r>
    <r>
      <rPr>
        <b/>
        <sz val="10"/>
        <color indexed="8"/>
        <rFont val="Times New Roman"/>
        <family val="1"/>
      </rPr>
      <t>10.08 руб./м2</t>
    </r>
  </si>
  <si>
    <t>Ремонт межпанельных швов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</si>
</sst>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12" xfId="0" applyFont="1" applyBorder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wrapText="1"/>
    </xf>
    <xf numFmtId="0" fontId="9" fillId="0" borderId="16" xfId="0" applyFont="1" applyBorder="1" applyAlignment="1">
      <alignment/>
    </xf>
    <xf numFmtId="0" fontId="8" fillId="0" borderId="17" xfId="0" applyFont="1" applyBorder="1" applyAlignment="1">
      <alignment wrapText="1"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21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" fillId="0" borderId="22" xfId="0" applyFont="1" applyFill="1" applyBorder="1" applyAlignment="1">
      <alignment horizontal="center"/>
    </xf>
    <xf numFmtId="0" fontId="2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3" fillId="0" borderId="25" xfId="0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6" fillId="0" borderId="2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12" xfId="0" applyFont="1" applyBorder="1" applyAlignment="1">
      <alignment wrapText="1"/>
    </xf>
    <xf numFmtId="0" fontId="0" fillId="0" borderId="21" xfId="0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2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9" fillId="0" borderId="23" xfId="0" applyFont="1" applyFill="1" applyBorder="1" applyAlignment="1">
      <alignment wrapText="1"/>
    </xf>
    <xf numFmtId="0" fontId="3" fillId="0" borderId="28" xfId="0" applyFont="1" applyFill="1" applyBorder="1" applyAlignment="1">
      <alignment horizontal="center" wrapText="1"/>
    </xf>
    <xf numFmtId="0" fontId="2" fillId="0" borderId="29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13" fillId="0" borderId="30" xfId="0" applyFont="1" applyBorder="1" applyAlignment="1">
      <alignment wrapText="1"/>
    </xf>
    <xf numFmtId="0" fontId="9" fillId="0" borderId="31" xfId="0" applyFont="1" applyFill="1" applyBorder="1" applyAlignment="1">
      <alignment wrapText="1"/>
    </xf>
    <xf numFmtId="0" fontId="12" fillId="0" borderId="0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3" xfId="0" applyFont="1" applyBorder="1" applyAlignment="1">
      <alignment/>
    </xf>
    <xf numFmtId="0" fontId="9" fillId="0" borderId="24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left" wrapText="1"/>
    </xf>
    <xf numFmtId="0" fontId="37" fillId="0" borderId="25" xfId="0" applyFont="1" applyBorder="1" applyAlignment="1">
      <alignment horizontal="center"/>
    </xf>
    <xf numFmtId="0" fontId="9" fillId="0" borderId="36" xfId="0" applyFont="1" applyFill="1" applyBorder="1" applyAlignment="1">
      <alignment wrapText="1"/>
    </xf>
    <xf numFmtId="0" fontId="9" fillId="0" borderId="23" xfId="0" applyFont="1" applyFill="1" applyBorder="1" applyAlignment="1">
      <alignment/>
    </xf>
    <xf numFmtId="0" fontId="9" fillId="0" borderId="37" xfId="0" applyFont="1" applyFill="1" applyBorder="1" applyAlignment="1">
      <alignment horizontal="center"/>
    </xf>
    <xf numFmtId="0" fontId="9" fillId="0" borderId="31" xfId="0" applyFont="1" applyFill="1" applyBorder="1" applyAlignment="1">
      <alignment/>
    </xf>
    <xf numFmtId="0" fontId="9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wrapText="1"/>
    </xf>
    <xf numFmtId="0" fontId="9" fillId="0" borderId="39" xfId="0" applyFont="1" applyFill="1" applyBorder="1" applyAlignment="1">
      <alignment/>
    </xf>
    <xf numFmtId="0" fontId="9" fillId="0" borderId="40" xfId="0" applyFont="1" applyFill="1" applyBorder="1" applyAlignment="1">
      <alignment horizontal="center"/>
    </xf>
    <xf numFmtId="0" fontId="9" fillId="0" borderId="25" xfId="0" applyFont="1" applyFill="1" applyBorder="1" applyAlignment="1">
      <alignment wrapText="1"/>
    </xf>
    <xf numFmtId="0" fontId="8" fillId="0" borderId="25" xfId="0" applyFont="1" applyFill="1" applyBorder="1" applyAlignment="1">
      <alignment/>
    </xf>
    <xf numFmtId="0" fontId="9" fillId="0" borderId="22" xfId="0" applyFont="1" applyFill="1" applyBorder="1" applyAlignment="1">
      <alignment horizontal="center"/>
    </xf>
    <xf numFmtId="0" fontId="8" fillId="0" borderId="25" xfId="0" applyFont="1" applyFill="1" applyBorder="1" applyAlignment="1">
      <alignment wrapText="1"/>
    </xf>
    <xf numFmtId="0" fontId="8" fillId="0" borderId="25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view="pageBreakPreview" zoomScaleSheetLayoutView="100" zoomScalePageLayoutView="0" workbookViewId="0" topLeftCell="A37">
      <selection activeCell="D54" sqref="D54"/>
    </sheetView>
  </sheetViews>
  <sheetFormatPr defaultColWidth="9.140625" defaultRowHeight="15"/>
  <cols>
    <col min="1" max="1" width="58.8515625" style="1" customWidth="1"/>
    <col min="2" max="2" width="20.57421875" style="0" customWidth="1"/>
    <col min="3" max="3" width="13.57421875" style="0" customWidth="1"/>
    <col min="4" max="4" width="14.421875" style="0" customWidth="1"/>
  </cols>
  <sheetData>
    <row r="1" spans="1:4" ht="37.5" customHeight="1" thickBot="1">
      <c r="A1" s="70" t="s">
        <v>36</v>
      </c>
      <c r="B1" s="70"/>
      <c r="C1" s="70"/>
      <c r="D1" s="70"/>
    </row>
    <row r="2" spans="1:3" ht="15.75">
      <c r="A2" s="28" t="s">
        <v>24</v>
      </c>
      <c r="B2" s="29"/>
      <c r="C2" s="2" t="s">
        <v>21</v>
      </c>
    </row>
    <row r="3" spans="1:3" ht="15.75">
      <c r="A3" s="30" t="s">
        <v>2</v>
      </c>
      <c r="B3" s="26">
        <v>4</v>
      </c>
      <c r="C3" s="2"/>
    </row>
    <row r="4" spans="1:3" ht="15.75">
      <c r="A4" s="30" t="s">
        <v>3</v>
      </c>
      <c r="B4" s="26">
        <v>2</v>
      </c>
      <c r="C4" s="2"/>
    </row>
    <row r="5" spans="1:3" ht="15.75">
      <c r="A5" s="30" t="s">
        <v>15</v>
      </c>
      <c r="B5" s="26">
        <v>1611.4</v>
      </c>
      <c r="C5" s="2"/>
    </row>
    <row r="6" spans="1:4" ht="16.5" thickBot="1">
      <c r="A6" s="31" t="s">
        <v>4</v>
      </c>
      <c r="B6" s="27">
        <v>40</v>
      </c>
      <c r="C6" s="18" t="s">
        <v>37</v>
      </c>
      <c r="D6" s="19"/>
    </row>
    <row r="7" spans="1:4" ht="16.5" thickBot="1">
      <c r="A7" s="3"/>
      <c r="B7" s="16"/>
      <c r="C7" s="18"/>
      <c r="D7" s="19"/>
    </row>
    <row r="8" spans="1:4" ht="19.5" thickBot="1">
      <c r="A8" s="22" t="s">
        <v>35</v>
      </c>
      <c r="B8" s="46">
        <f>SUM(B9+B10+B11)</f>
        <v>-27646.879999999994</v>
      </c>
      <c r="C8" s="16"/>
      <c r="D8" s="19"/>
    </row>
    <row r="9" spans="1:4" ht="15.75">
      <c r="A9" s="32" t="s">
        <v>7</v>
      </c>
      <c r="B9" s="47">
        <v>-2620.2</v>
      </c>
      <c r="C9" s="45"/>
      <c r="D9" s="19"/>
    </row>
    <row r="10" spans="1:4" ht="15.75">
      <c r="A10" s="21" t="s">
        <v>22</v>
      </c>
      <c r="B10" s="48">
        <v>-50483.77</v>
      </c>
      <c r="C10" s="45"/>
      <c r="D10" s="19"/>
    </row>
    <row r="11" spans="1:4" ht="16.5" thickBot="1">
      <c r="A11" s="43" t="s">
        <v>23</v>
      </c>
      <c r="B11" s="49">
        <v>25457.09</v>
      </c>
      <c r="C11" s="45"/>
      <c r="D11" s="19"/>
    </row>
    <row r="12" spans="1:3" ht="6.75" customHeight="1" thickBot="1">
      <c r="A12" s="3"/>
      <c r="B12" s="2"/>
      <c r="C12" s="2"/>
    </row>
    <row r="13" spans="1:4" ht="39">
      <c r="A13" s="7" t="s">
        <v>0</v>
      </c>
      <c r="B13" s="8" t="s">
        <v>5</v>
      </c>
      <c r="C13" s="9" t="s">
        <v>6</v>
      </c>
      <c r="D13" s="17" t="s">
        <v>38</v>
      </c>
    </row>
    <row r="14" spans="1:4" ht="26.25">
      <c r="A14" s="10" t="s">
        <v>14</v>
      </c>
      <c r="B14" s="5" t="s">
        <v>8</v>
      </c>
      <c r="C14" s="6" t="s">
        <v>8</v>
      </c>
      <c r="D14" s="11" t="s">
        <v>8</v>
      </c>
    </row>
    <row r="15" spans="1:4" ht="15">
      <c r="A15" s="10" t="s">
        <v>20</v>
      </c>
      <c r="B15" s="5">
        <v>3236.4</v>
      </c>
      <c r="C15" s="6">
        <v>3076.48</v>
      </c>
      <c r="D15" s="11">
        <v>2780.12</v>
      </c>
    </row>
    <row r="16" spans="1:4" ht="15">
      <c r="A16" s="10" t="s">
        <v>25</v>
      </c>
      <c r="B16" s="5">
        <v>32590.56</v>
      </c>
      <c r="C16" s="6">
        <v>31659.71</v>
      </c>
      <c r="D16" s="11">
        <v>27248.94</v>
      </c>
    </row>
    <row r="17" spans="1:4" ht="15">
      <c r="A17" s="10" t="s">
        <v>46</v>
      </c>
      <c r="B17" s="5">
        <v>32622.96</v>
      </c>
      <c r="C17" s="6">
        <v>31374.13</v>
      </c>
      <c r="D17" s="11">
        <v>27564.85</v>
      </c>
    </row>
    <row r="18" spans="1:4" ht="15.75" thickBot="1">
      <c r="A18" s="12" t="s">
        <v>1</v>
      </c>
      <c r="B18" s="13">
        <f>SUM(B15:B17)</f>
        <v>68449.92</v>
      </c>
      <c r="C18" s="14">
        <f>SUM(C15:C17)</f>
        <v>66110.32</v>
      </c>
      <c r="D18" s="15">
        <f>SUM(D14:D17)</f>
        <v>57593.909999999996</v>
      </c>
    </row>
    <row r="19" spans="1:3" ht="16.5" thickBot="1">
      <c r="A19" s="73" t="s">
        <v>12</v>
      </c>
      <c r="B19" s="73"/>
      <c r="C19" s="73"/>
    </row>
    <row r="20" spans="1:3" ht="15">
      <c r="A20" s="54" t="s">
        <v>33</v>
      </c>
      <c r="B20" s="76">
        <v>3222.8</v>
      </c>
      <c r="C20" s="77"/>
    </row>
    <row r="21" spans="1:3" ht="15">
      <c r="A21" s="36" t="s">
        <v>26</v>
      </c>
      <c r="B21" s="68">
        <v>322.28</v>
      </c>
      <c r="C21" s="69"/>
    </row>
    <row r="22" spans="1:3" ht="15">
      <c r="A22" s="36" t="s">
        <v>27</v>
      </c>
      <c r="B22" s="55">
        <v>451.19</v>
      </c>
      <c r="C22" s="56"/>
    </row>
    <row r="23" spans="1:3" ht="15">
      <c r="A23" s="36" t="s">
        <v>28</v>
      </c>
      <c r="B23" s="68">
        <v>676.79</v>
      </c>
      <c r="C23" s="69">
        <v>73707.55</v>
      </c>
    </row>
    <row r="24" spans="1:3" ht="15">
      <c r="A24" s="36" t="s">
        <v>29</v>
      </c>
      <c r="B24" s="78">
        <v>5220.94</v>
      </c>
      <c r="C24" s="79">
        <v>5654.6</v>
      </c>
    </row>
    <row r="25" spans="1:3" ht="15">
      <c r="A25" s="36" t="s">
        <v>30</v>
      </c>
      <c r="B25" s="68">
        <v>8282.6</v>
      </c>
      <c r="C25" s="69"/>
    </row>
    <row r="26" spans="1:3" ht="15">
      <c r="A26" s="41" t="s">
        <v>31</v>
      </c>
      <c r="B26" s="55">
        <v>8282.6</v>
      </c>
      <c r="C26" s="56"/>
    </row>
    <row r="27" spans="1:3" ht="15">
      <c r="A27" s="41" t="s">
        <v>42</v>
      </c>
      <c r="B27" s="57">
        <v>2255.96</v>
      </c>
      <c r="C27" s="58"/>
    </row>
    <row r="28" spans="1:3" ht="15">
      <c r="A28" s="41" t="s">
        <v>43</v>
      </c>
      <c r="B28" s="57">
        <v>644.56</v>
      </c>
      <c r="C28" s="58"/>
    </row>
    <row r="29" spans="1:3" ht="15">
      <c r="A29" s="36" t="s">
        <v>39</v>
      </c>
      <c r="B29" s="55">
        <v>375</v>
      </c>
      <c r="C29" s="56"/>
    </row>
    <row r="30" spans="1:3" ht="15">
      <c r="A30" s="36" t="s">
        <v>40</v>
      </c>
      <c r="B30" s="55">
        <v>700</v>
      </c>
      <c r="C30" s="56"/>
    </row>
    <row r="31" spans="1:3" ht="15.75" thickBot="1">
      <c r="A31" s="59" t="s">
        <v>32</v>
      </c>
      <c r="B31" s="60">
        <v>805.7</v>
      </c>
      <c r="C31" s="61"/>
    </row>
    <row r="32" spans="1:3" ht="15.75" thickBot="1">
      <c r="A32" s="62" t="s">
        <v>9</v>
      </c>
      <c r="B32" s="63">
        <v>2321.34</v>
      </c>
      <c r="C32" s="64"/>
    </row>
    <row r="33" spans="1:3" ht="15.75" thickBot="1">
      <c r="A33" s="65" t="s">
        <v>1</v>
      </c>
      <c r="B33" s="71">
        <f>SUM(B20:B32)</f>
        <v>33561.759999999995</v>
      </c>
      <c r="C33" s="72"/>
    </row>
    <row r="34" spans="1:3" ht="16.5" thickBot="1">
      <c r="A34" s="39"/>
      <c r="B34" s="24"/>
      <c r="C34" s="24"/>
    </row>
    <row r="35" spans="1:3" ht="15.75" thickBot="1">
      <c r="A35" s="65" t="s">
        <v>7</v>
      </c>
      <c r="B35" s="66">
        <v>3236.4</v>
      </c>
      <c r="C35" s="67"/>
    </row>
    <row r="36" spans="1:3" ht="16.5" customHeight="1" thickBot="1">
      <c r="A36" s="37" t="s">
        <v>16</v>
      </c>
      <c r="B36" s="37"/>
      <c r="C36" s="37"/>
    </row>
    <row r="37" spans="1:3" ht="16.5" customHeight="1" thickBot="1">
      <c r="A37" s="50" t="s">
        <v>44</v>
      </c>
      <c r="B37" s="50">
        <v>3929.68</v>
      </c>
      <c r="C37" s="51"/>
    </row>
    <row r="38" spans="1:3" ht="16.5" customHeight="1" thickBot="1">
      <c r="A38" s="52" t="s">
        <v>47</v>
      </c>
      <c r="B38" s="50">
        <v>5500</v>
      </c>
      <c r="C38" s="51"/>
    </row>
    <row r="39" spans="1:3" ht="16.5" customHeight="1" thickBot="1">
      <c r="A39" s="52" t="s">
        <v>45</v>
      </c>
      <c r="B39" s="50">
        <v>1448.26</v>
      </c>
      <c r="C39" s="51"/>
    </row>
    <row r="40" spans="1:3" ht="18.75" customHeight="1" thickBot="1">
      <c r="A40" s="23" t="s">
        <v>17</v>
      </c>
      <c r="B40" s="53">
        <f>SUM(B37:B39)</f>
        <v>10877.94</v>
      </c>
      <c r="C40" s="20"/>
    </row>
    <row r="41" spans="1:3" ht="46.5" customHeight="1" thickBot="1">
      <c r="A41" s="40" t="s">
        <v>11</v>
      </c>
      <c r="B41" s="74">
        <f>SUM(B33+B35+B40)</f>
        <v>47676.1</v>
      </c>
      <c r="C41" s="75"/>
    </row>
    <row r="42" spans="1:4" ht="20.25" thickBot="1" thickTop="1">
      <c r="A42" s="22" t="s">
        <v>41</v>
      </c>
      <c r="B42" s="25">
        <f>SUM(B43+B44+B45)</f>
        <v>-9212.659999999996</v>
      </c>
      <c r="C42" s="38" t="s">
        <v>19</v>
      </c>
      <c r="D42" s="42"/>
    </row>
    <row r="43" spans="1:4" ht="15.75">
      <c r="A43" s="32" t="s">
        <v>7</v>
      </c>
      <c r="B43" s="32">
        <f>SUM(B9+C15-B35)</f>
        <v>-2780.12</v>
      </c>
      <c r="C43" s="35">
        <v>95.06</v>
      </c>
      <c r="D43" s="16"/>
    </row>
    <row r="44" spans="1:4" ht="15.75">
      <c r="A44" s="33" t="s">
        <v>22</v>
      </c>
      <c r="B44" s="21">
        <f>SUM(B10+C16-B33)</f>
        <v>-52385.81999999999</v>
      </c>
      <c r="C44" s="34">
        <v>97.14</v>
      </c>
      <c r="D44" s="16"/>
    </row>
    <row r="45" spans="1:4" ht="16.5" thickBot="1">
      <c r="A45" s="33" t="s">
        <v>23</v>
      </c>
      <c r="B45" s="43">
        <f>SUM(B11+C17-B40)</f>
        <v>45953.28</v>
      </c>
      <c r="C45" s="44">
        <v>96.17</v>
      </c>
      <c r="D45" s="16"/>
    </row>
    <row r="46" spans="1:4" ht="15.75">
      <c r="A46" s="16" t="s">
        <v>18</v>
      </c>
      <c r="B46" s="16" t="s">
        <v>10</v>
      </c>
      <c r="C46" s="4"/>
      <c r="D46" s="16"/>
    </row>
    <row r="47" spans="1:4" ht="15.75">
      <c r="A47" s="16"/>
      <c r="B47" s="16"/>
      <c r="C47" s="4"/>
      <c r="D47" s="4"/>
    </row>
    <row r="48" spans="1:4" ht="15.75">
      <c r="A48" s="16" t="s">
        <v>13</v>
      </c>
      <c r="B48" s="16" t="s">
        <v>34</v>
      </c>
      <c r="C48" s="4"/>
      <c r="D48" s="4"/>
    </row>
    <row r="49" spans="1:4" ht="15.75">
      <c r="A49" s="16"/>
      <c r="B49" s="16"/>
      <c r="C49" s="4"/>
      <c r="D49" s="4"/>
    </row>
    <row r="50" spans="1:4" ht="15.75">
      <c r="A50" s="16"/>
      <c r="B50" s="16"/>
      <c r="C50" s="4"/>
      <c r="D50" s="4"/>
    </row>
    <row r="51" spans="1:4" ht="15.75">
      <c r="A51" s="16"/>
      <c r="B51" s="16"/>
      <c r="C51" s="4"/>
      <c r="D51" s="4"/>
    </row>
    <row r="52" spans="1:4" ht="15.75">
      <c r="A52" s="16"/>
      <c r="B52" s="16"/>
      <c r="C52" s="4"/>
      <c r="D52" s="4"/>
    </row>
    <row r="53" spans="1:4" ht="15.75">
      <c r="A53" s="16"/>
      <c r="B53" s="16"/>
      <c r="C53" s="4"/>
      <c r="D53" s="4"/>
    </row>
    <row r="54" spans="1:4" ht="15.75">
      <c r="A54" s="4"/>
      <c r="B54" s="4"/>
      <c r="C54" s="4"/>
      <c r="D54" s="4"/>
    </row>
  </sheetData>
  <sheetProtection/>
  <mergeCells count="9">
    <mergeCell ref="B25:C25"/>
    <mergeCell ref="A1:D1"/>
    <mergeCell ref="B33:C33"/>
    <mergeCell ref="A19:C19"/>
    <mergeCell ref="B41:C41"/>
    <mergeCell ref="B20:C20"/>
    <mergeCell ref="B21:C21"/>
    <mergeCell ref="B23:C23"/>
    <mergeCell ref="B24:C24"/>
  </mergeCells>
  <printOptions/>
  <pageMargins left="0.1968503937007874" right="0.1968503937007874" top="0.7480314960629921" bottom="0.7480314960629921" header="0.31496062992125984" footer="0.31496062992125984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2010-05-24T02:39:36Z</cp:lastPrinted>
  <dcterms:created xsi:type="dcterms:W3CDTF">2006-09-28T05:33:49Z</dcterms:created>
  <dcterms:modified xsi:type="dcterms:W3CDTF">2013-12-20T12:04:10Z</dcterms:modified>
  <cp:category/>
  <cp:version/>
  <cp:contentType/>
  <cp:contentStatus/>
</cp:coreProperties>
</file>