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'Окончательный'!$A$1:$D$56</definedName>
  </definedNames>
  <calcPr fullCalcOnLoad="1"/>
</workbook>
</file>

<file path=xl/sharedStrings.xml><?xml version="1.0" encoding="utf-8"?>
<sst xmlns="http://schemas.openxmlformats.org/spreadsheetml/2006/main" count="177" uniqueCount="152">
  <si>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</si>
  <si>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</si>
  <si>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</si>
  <si>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</si>
  <si>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</si>
  <si>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</si>
  <si>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</si>
  <si>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</si>
  <si>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</si>
  <si>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</si>
  <si>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</si>
  <si>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</si>
  <si>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</si>
  <si>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</si>
  <si>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</si>
  <si>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</si>
  <si>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</si>
  <si>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</si>
  <si>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</si>
  <si>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</si>
  <si>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</si>
  <si>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</si>
  <si>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</si>
  <si>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</si>
  <si>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</si>
  <si>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</si>
  <si>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</si>
  <si>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</si>
  <si>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</si>
  <si>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</si>
  <si>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</si>
  <si>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</si>
  <si>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</si>
  <si>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</si>
  <si>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</si>
  <si>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</si>
  <si>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</si>
  <si>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</si>
  <si>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</si>
  <si>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</si>
  <si>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</si>
  <si>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</si>
  <si>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</si>
  <si>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</si>
  <si>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</si>
  <si>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</si>
  <si>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</si>
  <si>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</si>
  <si>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</si>
  <si>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</si>
  <si>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</si>
  <si>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</si>
  <si>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</si>
  <si>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</si>
  <si>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</si>
  <si>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</si>
  <si>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</si>
  <si>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</si>
  <si>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</si>
  <si>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</si>
  <si>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</si>
  <si>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</si>
  <si>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</si>
  <si>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</si>
  <si>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</si>
  <si>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</si>
  <si>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</si>
  <si>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</si>
  <si>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</si>
  <si>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</si>
  <si>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</si>
  <si>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</si>
  <si>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</si>
  <si>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</si>
  <si>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</si>
  <si>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</si>
  <si>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</si>
  <si>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</si>
  <si>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</si>
  <si>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</si>
  <si>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</si>
  <si>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</si>
  <si>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</si>
  <si>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</si>
  <si>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</si>
  <si>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</si>
  <si>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</si>
  <si>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</si>
  <si>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</si>
  <si>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</si>
  <si>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</si>
  <si>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</si>
  <si>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</si>
  <si>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</si>
  <si>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</si>
  <si>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</si>
  <si>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</si>
  <si>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</si>
  <si>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</si>
  <si>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</si>
  <si>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</si>
  <si>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</si>
  <si>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</si>
  <si>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</si>
  <si>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</si>
  <si>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</si>
  <si>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</si>
  <si>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</si>
  <si>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</si>
  <si>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</si>
  <si>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</si>
  <si>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Вывоз ТБО</t>
  </si>
  <si>
    <t>-</t>
  </si>
  <si>
    <t>Материлы: в том.числе:</t>
  </si>
  <si>
    <t>Е.П. Кузьмина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</si>
  <si>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</si>
  <si>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</si>
  <si>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</si>
  <si>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Оплата собственниками услуг по управлению,  содержанию и ремонту общего имущества МКД, в том числе:</t>
  </si>
  <si>
    <t>Площадь общая полезная, м2</t>
  </si>
  <si>
    <t xml:space="preserve">общедомовые нужды </t>
  </si>
  <si>
    <t>Работы по текущему ремонту МКД, в том числе:</t>
  </si>
  <si>
    <t>ИТОГО:</t>
  </si>
  <si>
    <t>Директор ООО "УК Центра"</t>
  </si>
  <si>
    <t>% сбора</t>
  </si>
  <si>
    <r>
      <t xml:space="preserve">Вывоз ТБО, тариф </t>
    </r>
    <r>
      <rPr>
        <b/>
        <sz val="10"/>
        <color indexed="8"/>
        <rFont val="Times New Roman"/>
        <family val="1"/>
      </rPr>
      <t xml:space="preserve">1.0 руб./м2, </t>
    </r>
  </si>
  <si>
    <t>1615.20 м2</t>
  </si>
  <si>
    <t>Содержание  жилья</t>
  </si>
  <si>
    <t>Ремонт жилья</t>
  </si>
  <si>
    <t>ХАРАКТЕРИСТИКА МКД  ул. Кутузова, д.22</t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</si>
  <si>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10.07 руб./м2</t>
    </r>
  </si>
  <si>
    <r>
      <t xml:space="preserve"> Ремонт жилья, тариф </t>
    </r>
    <r>
      <rPr>
        <b/>
        <sz val="10"/>
        <color indexed="8"/>
        <rFont val="Times New Roman"/>
        <family val="1"/>
      </rPr>
      <t>5.78 руб./м2</t>
    </r>
  </si>
  <si>
    <t>Дератизация, дезинсекция 0.1 руб/м2</t>
  </si>
  <si>
    <t>Начисление и прием платежей 0.14 руб/м2</t>
  </si>
  <si>
    <t>Паспортно-учетная служба 0.21 руб/м2</t>
  </si>
  <si>
    <t>Аварийно-диспетчерское обслуживание 1.62 руб/м2</t>
  </si>
  <si>
    <t>Вознаграждение председателю Совета МКД 2.57 руб/м2</t>
  </si>
  <si>
    <t>Заработная плата дворника с налогами 2.57 руб/м2</t>
  </si>
  <si>
    <t>Заработная плата слесаря и газоэлектросварщика с налогами 0.5 руб/м2</t>
  </si>
  <si>
    <t>Заработная плата электрика с налогами 0.2 руб/м2</t>
  </si>
  <si>
    <t>Заработная плата плотника с налогами 0.2 руб/м2</t>
  </si>
  <si>
    <t>Аренда контейнера "Сороежка" 0.25 руб/м2</t>
  </si>
  <si>
    <t>Услуги управляющей компании 1 руб/м2</t>
  </si>
  <si>
    <t>Н.М. Фадеева</t>
  </si>
  <si>
    <t>С-до на 01.08.2013</t>
  </si>
  <si>
    <t>Остаток денежных средств на 01.08.2013, в том числе:</t>
  </si>
  <si>
    <t>Отчет ООО "Управляющая компания "Центра" за период с 01.08.2013-30.09.2013</t>
  </si>
  <si>
    <t xml:space="preserve"> 01.08.2013-(-47122.38) руб.</t>
  </si>
  <si>
    <t>Частичная замена стояков канализации в подвале, под.2, акт б/н от 21.08.2013</t>
  </si>
  <si>
    <t>Замена стоЯка ТСН, с подвоками к батареям, кв.34, акты №№ 155.156 от 14.09.13</t>
  </si>
  <si>
    <t>Остаток денежных средств на 01.10.2013, в том числе:</t>
  </si>
  <si>
    <t>Замена батарей, стояков, кв.26, акт 160 от 18.09.2013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</si>
</sst>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12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22" xfId="0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24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13" fillId="0" borderId="29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/>
    </xf>
    <xf numFmtId="0" fontId="12" fillId="0" borderId="24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SheetLayoutView="100" zoomScalePageLayoutView="0" workbookViewId="0" topLeftCell="A37">
      <selection activeCell="B43" sqref="B43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 thickBot="1">
      <c r="A1" s="77" t="s">
        <v>146</v>
      </c>
      <c r="B1" s="77"/>
      <c r="C1" s="77"/>
      <c r="D1" s="77"/>
    </row>
    <row r="2" spans="1:3" ht="15.75">
      <c r="A2" s="45" t="s">
        <v>129</v>
      </c>
      <c r="B2" s="46"/>
      <c r="C2" s="6" t="s">
        <v>126</v>
      </c>
    </row>
    <row r="3" spans="1:3" ht="15.75">
      <c r="A3" s="47" t="s">
        <v>106</v>
      </c>
      <c r="B3" s="43">
        <v>4</v>
      </c>
      <c r="C3" s="6"/>
    </row>
    <row r="4" spans="1:3" ht="15.75">
      <c r="A4" s="47" t="s">
        <v>107</v>
      </c>
      <c r="B4" s="43">
        <v>2</v>
      </c>
      <c r="C4" s="6"/>
    </row>
    <row r="5" spans="1:3" ht="15.75">
      <c r="A5" s="47" t="s">
        <v>119</v>
      </c>
      <c r="B5" s="43">
        <v>1611.4</v>
      </c>
      <c r="C5" s="6"/>
    </row>
    <row r="6" spans="1:4" ht="16.5" thickBot="1">
      <c r="A6" s="48" t="s">
        <v>108</v>
      </c>
      <c r="B6" s="44">
        <v>40</v>
      </c>
      <c r="C6" s="31" t="s">
        <v>147</v>
      </c>
      <c r="D6" s="32"/>
    </row>
    <row r="7" spans="1:4" ht="16.5" thickBot="1">
      <c r="A7" s="7"/>
      <c r="B7" s="21"/>
      <c r="C7" s="31"/>
      <c r="D7" s="32"/>
    </row>
    <row r="8" spans="1:4" ht="19.5" thickBot="1">
      <c r="A8" s="39" t="s">
        <v>145</v>
      </c>
      <c r="B8" s="88">
        <v>-47122.38</v>
      </c>
      <c r="C8" s="21"/>
      <c r="D8" s="32"/>
    </row>
    <row r="9" spans="1:4" ht="15.75">
      <c r="A9" s="49" t="s">
        <v>111</v>
      </c>
      <c r="B9" s="89">
        <v>-2278.8</v>
      </c>
      <c r="C9" s="87"/>
      <c r="D9" s="32"/>
    </row>
    <row r="10" spans="1:4" ht="15.75">
      <c r="A10" s="38" t="s">
        <v>127</v>
      </c>
      <c r="B10" s="90">
        <v>-47635.36</v>
      </c>
      <c r="C10" s="87"/>
      <c r="D10" s="32"/>
    </row>
    <row r="11" spans="1:4" ht="16.5" thickBot="1">
      <c r="A11" s="72" t="s">
        <v>128</v>
      </c>
      <c r="B11" s="91">
        <v>2831.78</v>
      </c>
      <c r="C11" s="87"/>
      <c r="D11" s="32"/>
    </row>
    <row r="12" spans="1:3" ht="6.75" customHeight="1" thickBot="1">
      <c r="A12" s="7"/>
      <c r="B12" s="6"/>
      <c r="C12" s="6"/>
    </row>
    <row r="13" spans="1:4" ht="39">
      <c r="A13" s="12" t="s">
        <v>12</v>
      </c>
      <c r="B13" s="13" t="s">
        <v>109</v>
      </c>
      <c r="C13" s="14" t="s">
        <v>110</v>
      </c>
      <c r="D13" s="22" t="s">
        <v>144</v>
      </c>
    </row>
    <row r="14" spans="1:4" ht="26.25">
      <c r="A14" s="15" t="s">
        <v>118</v>
      </c>
      <c r="B14" s="9" t="s">
        <v>112</v>
      </c>
      <c r="C14" s="10" t="s">
        <v>112</v>
      </c>
      <c r="D14" s="16" t="s">
        <v>112</v>
      </c>
    </row>
    <row r="15" spans="1:4" ht="15">
      <c r="A15" s="15" t="s">
        <v>125</v>
      </c>
      <c r="B15" s="9">
        <v>3236.4</v>
      </c>
      <c r="C15" s="10">
        <v>2895</v>
      </c>
      <c r="D15" s="16">
        <v>2620.2</v>
      </c>
    </row>
    <row r="16" spans="1:4" ht="15">
      <c r="A16" s="15" t="s">
        <v>130</v>
      </c>
      <c r="B16" s="9">
        <v>32590.56</v>
      </c>
      <c r="C16" s="10">
        <v>28993.79</v>
      </c>
      <c r="D16" s="16">
        <v>26318.09</v>
      </c>
    </row>
    <row r="17" spans="1:4" ht="15">
      <c r="A17" s="15" t="s">
        <v>131</v>
      </c>
      <c r="B17" s="9">
        <v>32622.96</v>
      </c>
      <c r="C17" s="10">
        <v>28950.94</v>
      </c>
      <c r="D17" s="16">
        <v>26316.02</v>
      </c>
    </row>
    <row r="18" spans="1:4" ht="15.75" thickBot="1">
      <c r="A18" s="17" t="s">
        <v>19</v>
      </c>
      <c r="B18" s="18">
        <f>SUM(B15:B17)</f>
        <v>68449.92</v>
      </c>
      <c r="C18" s="19">
        <f>SUM(C15:C17)</f>
        <v>60839.729999999996</v>
      </c>
      <c r="D18" s="20">
        <f>SUM(D14:D17)</f>
        <v>55254.31</v>
      </c>
    </row>
    <row r="19" spans="1:3" ht="16.5" thickBot="1">
      <c r="A19" s="80" t="s">
        <v>116</v>
      </c>
      <c r="B19" s="80"/>
      <c r="C19" s="80"/>
    </row>
    <row r="20" spans="1:3" ht="15.75">
      <c r="A20" s="23" t="s">
        <v>142</v>
      </c>
      <c r="B20" s="83">
        <v>3222.8</v>
      </c>
      <c r="C20" s="84"/>
    </row>
    <row r="21" spans="1:3" ht="15.75">
      <c r="A21" s="24" t="s">
        <v>132</v>
      </c>
      <c r="B21" s="75">
        <v>322.28</v>
      </c>
      <c r="C21" s="76"/>
    </row>
    <row r="22" spans="1:3" ht="15.75">
      <c r="A22" s="24" t="s">
        <v>133</v>
      </c>
      <c r="B22" s="26">
        <v>451.19</v>
      </c>
      <c r="C22" s="11"/>
    </row>
    <row r="23" spans="1:3" ht="15.75">
      <c r="A23" s="24" t="s">
        <v>134</v>
      </c>
      <c r="B23" s="75">
        <v>676.79</v>
      </c>
      <c r="C23" s="76">
        <v>73707.55</v>
      </c>
    </row>
    <row r="24" spans="1:3" ht="15.75">
      <c r="A24" s="24" t="s">
        <v>135</v>
      </c>
      <c r="B24" s="85">
        <v>5220.94</v>
      </c>
      <c r="C24" s="86">
        <v>5654.6</v>
      </c>
    </row>
    <row r="25" spans="1:3" ht="15.75">
      <c r="A25" s="53" t="s">
        <v>136</v>
      </c>
      <c r="B25" s="75">
        <v>8282.6</v>
      </c>
      <c r="C25" s="76"/>
    </row>
    <row r="26" spans="1:3" ht="15.75">
      <c r="A26" s="25" t="s">
        <v>137</v>
      </c>
      <c r="B26" s="26">
        <v>8282.6</v>
      </c>
      <c r="C26" s="11"/>
    </row>
    <row r="27" spans="1:3" ht="26.25">
      <c r="A27" s="70" t="s">
        <v>138</v>
      </c>
      <c r="B27" s="34">
        <v>1611.4</v>
      </c>
      <c r="C27" s="35"/>
    </row>
    <row r="28" spans="1:3" ht="15">
      <c r="A28" s="33" t="s">
        <v>139</v>
      </c>
      <c r="B28" s="34">
        <v>644.56</v>
      </c>
      <c r="C28" s="35"/>
    </row>
    <row r="29" spans="1:3" ht="15">
      <c r="A29" s="66" t="s">
        <v>140</v>
      </c>
      <c r="B29" s="65">
        <v>0</v>
      </c>
      <c r="C29" s="67"/>
    </row>
    <row r="30" spans="1:3" ht="15.75" thickBot="1">
      <c r="A30" s="54" t="s">
        <v>141</v>
      </c>
      <c r="B30" s="55">
        <v>805.7</v>
      </c>
      <c r="C30" s="56"/>
    </row>
    <row r="31" spans="1:3" ht="16.5" thickBot="1">
      <c r="A31" s="28" t="s">
        <v>113</v>
      </c>
      <c r="B31" s="29">
        <v>2321.34</v>
      </c>
      <c r="C31" s="30"/>
    </row>
    <row r="32" spans="1:3" ht="16.5" thickBot="1">
      <c r="A32" s="24" t="s">
        <v>120</v>
      </c>
      <c r="B32" s="26">
        <v>2321.34</v>
      </c>
      <c r="C32" s="11"/>
    </row>
    <row r="33" spans="1:3" ht="16.5" thickBot="1">
      <c r="A33" s="27" t="s">
        <v>19</v>
      </c>
      <c r="B33" s="78">
        <f>SUM(B20+B21+B22+B23+B24+B25+B26+B27+B28+B29+B30+B31)</f>
        <v>31842.2</v>
      </c>
      <c r="C33" s="79"/>
    </row>
    <row r="34" spans="1:3" ht="16.5" thickBot="1">
      <c r="A34" s="68"/>
      <c r="B34" s="41"/>
      <c r="C34" s="41"/>
    </row>
    <row r="35" spans="1:3" ht="16.5" thickBot="1">
      <c r="A35" s="27" t="s">
        <v>111</v>
      </c>
      <c r="B35" s="36">
        <v>3236.4</v>
      </c>
      <c r="C35" s="37"/>
    </row>
    <row r="36" spans="1:3" ht="16.5" customHeight="1" thickBot="1">
      <c r="A36" s="57" t="s">
        <v>121</v>
      </c>
      <c r="B36" s="57"/>
      <c r="C36" s="57"/>
    </row>
    <row r="37" spans="1:3" ht="24.75" customHeight="1" thickBot="1">
      <c r="A37" s="74" t="s">
        <v>148</v>
      </c>
      <c r="B37" s="63">
        <v>2998.55</v>
      </c>
      <c r="C37" s="58"/>
    </row>
    <row r="38" spans="1:3" ht="24.75" customHeight="1" thickBot="1">
      <c r="A38" s="62" t="s">
        <v>151</v>
      </c>
      <c r="B38" s="64">
        <v>1786.6</v>
      </c>
      <c r="C38" s="59"/>
    </row>
    <row r="39" spans="1:3" ht="18" customHeight="1" thickBot="1">
      <c r="A39" s="62" t="s">
        <v>149</v>
      </c>
      <c r="B39" s="64">
        <v>1540.48</v>
      </c>
      <c r="C39" s="59"/>
    </row>
    <row r="40" spans="1:3" ht="18.75" customHeight="1" thickBot="1">
      <c r="A40" s="40" t="s">
        <v>122</v>
      </c>
      <c r="B40" s="60">
        <f>SUM(B37:B39)</f>
        <v>6325.629999999999</v>
      </c>
      <c r="C40" s="37"/>
    </row>
    <row r="41" spans="1:3" ht="46.5" customHeight="1" thickBot="1">
      <c r="A41" s="69" t="s">
        <v>115</v>
      </c>
      <c r="B41" s="81">
        <f>SUM(B33+B35+B40)</f>
        <v>41404.229999999996</v>
      </c>
      <c r="C41" s="82"/>
    </row>
    <row r="42" spans="1:4" ht="17.25" thickBot="1" thickTop="1">
      <c r="A42" s="8"/>
      <c r="B42" s="8"/>
      <c r="C42" s="8"/>
      <c r="D42" s="71"/>
    </row>
    <row r="43" spans="1:4" ht="19.5" thickBot="1">
      <c r="A43" s="39" t="s">
        <v>150</v>
      </c>
      <c r="B43" s="42">
        <f>SUM(B44+B45+B46)</f>
        <v>-27646.880000000005</v>
      </c>
      <c r="C43" s="61" t="s">
        <v>124</v>
      </c>
      <c r="D43" s="71"/>
    </row>
    <row r="44" spans="1:4" ht="15.75">
      <c r="A44" s="49" t="s">
        <v>111</v>
      </c>
      <c r="B44" s="49">
        <f>SUM(B9+C15-B35)</f>
        <v>-2620.2000000000003</v>
      </c>
      <c r="C44" s="52">
        <v>89.45</v>
      </c>
      <c r="D44" s="21"/>
    </row>
    <row r="45" spans="1:4" ht="15.75">
      <c r="A45" s="50" t="s">
        <v>127</v>
      </c>
      <c r="B45" s="38">
        <f>SUM(B10+C16-B33)</f>
        <v>-50483.770000000004</v>
      </c>
      <c r="C45" s="51">
        <v>88.96</v>
      </c>
      <c r="D45" s="21"/>
    </row>
    <row r="46" spans="1:4" ht="16.5" thickBot="1">
      <c r="A46" s="50" t="s">
        <v>128</v>
      </c>
      <c r="B46" s="72">
        <f>SUM(B11+C17-B40)</f>
        <v>25457.089999999997</v>
      </c>
      <c r="C46" s="73">
        <v>88.74</v>
      </c>
      <c r="D46" s="21"/>
    </row>
    <row r="47" spans="1:4" ht="15.75">
      <c r="A47" s="21" t="s">
        <v>123</v>
      </c>
      <c r="B47" s="21" t="s">
        <v>114</v>
      </c>
      <c r="C47" s="8"/>
      <c r="D47" s="21"/>
    </row>
    <row r="48" spans="1:4" ht="15.75">
      <c r="A48" s="21"/>
      <c r="B48" s="21"/>
      <c r="C48" s="8"/>
      <c r="D48" s="8"/>
    </row>
    <row r="49" spans="1:4" ht="15.75">
      <c r="A49" s="21" t="s">
        <v>117</v>
      </c>
      <c r="B49" s="21" t="s">
        <v>143</v>
      </c>
      <c r="C49" s="8"/>
      <c r="D49" s="8"/>
    </row>
    <row r="50" spans="1:4" ht="15.75">
      <c r="A50" s="21"/>
      <c r="B50" s="21"/>
      <c r="C50" s="8"/>
      <c r="D50" s="8"/>
    </row>
    <row r="51" spans="1:4" ht="15.75">
      <c r="A51" s="21"/>
      <c r="B51" s="21"/>
      <c r="C51" s="8"/>
      <c r="D51" s="8"/>
    </row>
    <row r="52" spans="1:4" ht="15.75">
      <c r="A52" s="21"/>
      <c r="B52" s="21"/>
      <c r="C52" s="8"/>
      <c r="D52" s="8"/>
    </row>
    <row r="53" spans="1:4" ht="15.75">
      <c r="A53" s="21"/>
      <c r="B53" s="21"/>
      <c r="C53" s="8"/>
      <c r="D53" s="8"/>
    </row>
    <row r="54" spans="1:4" ht="15.75">
      <c r="A54" s="21"/>
      <c r="B54" s="21"/>
      <c r="C54" s="8"/>
      <c r="D54" s="8"/>
    </row>
    <row r="55" spans="1:4" ht="15.75">
      <c r="A55" s="8"/>
      <c r="B55" s="8"/>
      <c r="C55" s="8"/>
      <c r="D55" s="8"/>
    </row>
  </sheetData>
  <sheetProtection/>
  <mergeCells count="9">
    <mergeCell ref="B25:C25"/>
    <mergeCell ref="A1:D1"/>
    <mergeCell ref="B33:C33"/>
    <mergeCell ref="A19:C19"/>
    <mergeCell ref="B41:C41"/>
    <mergeCell ref="B20:C20"/>
    <mergeCell ref="B21:C21"/>
    <mergeCell ref="B23:C23"/>
    <mergeCell ref="B24:C24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106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2013-10-07T12:17:15Z</dcterms:modified>
  <cp:category/>
  <cp:version/>
  <cp:contentType/>
  <cp:contentStatus/>
</cp:coreProperties>
</file>