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05" windowWidth="19320" windowHeight="9210"/>
  </bookViews>
  <sheets>
    <sheet name="Тореза 68" sheetId="1" r:id="rId1"/>
  </sheets>
  <calcPr calcId="125725"/>
</workbook>
</file>

<file path=xl/calcChain.xml><?xml version="1.0" encoding="utf-8"?>
<calcChain xmlns="http://schemas.openxmlformats.org/spreadsheetml/2006/main">
  <c r="C40" i="1"/>
  <c r="E40" s="1"/>
  <c r="C39"/>
  <c r="C41" s="1"/>
  <c r="C33"/>
  <c r="D39" s="1"/>
  <c r="C29"/>
  <c r="D40" s="1"/>
  <c r="E14"/>
  <c r="D14"/>
  <c r="C14"/>
  <c r="F13"/>
  <c r="F12"/>
  <c r="F11"/>
  <c r="F14" s="1"/>
  <c r="D41" l="1"/>
  <c r="E39"/>
  <c r="E41" s="1"/>
</calcChain>
</file>

<file path=xl/sharedStrings.xml><?xml version="1.0" encoding="utf-8"?>
<sst xmlns="http://schemas.openxmlformats.org/spreadsheetml/2006/main" count="68" uniqueCount="56">
  <si>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</si>
  <si>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</si>
  <si>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</si>
  <si>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</si>
  <si>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</si>
  <si>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</si>
  <si>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</si>
  <si>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</si>
  <si>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</si>
  <si>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</si>
  <si>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</si>
  <si>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</si>
  <si>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</si>
  <si>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</si>
  <si>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</si>
  <si>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</si>
  <si>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</si>
  <si>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</si>
  <si>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</si>
  <si>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</si>
  <si>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</si>
  <si>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</si>
  <si>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 xml:space="preserve">Договор управления. 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</si>
  <si>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</si>
  <si>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</si>
  <si>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</si>
  <si>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</si>
  <si>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</si>
  <si>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"Рубин", ООО "ЭкоГард"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</si>
  <si>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</si>
  <si>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</si>
  <si>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</si>
  <si>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</si>
  <si>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</si>
  <si>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Договор управления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</si>
  <si>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</si>
  <si>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</si>
  <si>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</si>
  <si>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</si>
  <si>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</si>
  <si>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</si>
  <si>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</si>
  <si>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</si>
  <si>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Заделка межпанельных швов</t>
  </si>
  <si>
    <t>ООО "Ампир"</t>
  </si>
  <si>
    <t>Ремонт и обслуживание внутридомового инженерного сантехнического и электротехнического оборудования</t>
  </si>
  <si>
    <t>ИП Карпинский В.В. ИП Шемаков А.А.</t>
  </si>
  <si>
    <t xml:space="preserve">Свод по услугам за 2012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</si>
  <si>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</si>
  <si>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</si>
  <si>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</si>
  <si>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</si>
  <si>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</si>
  <si>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 xml:space="preserve">Директор </t>
  </si>
  <si>
    <t>В.А.Ляшенко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</si>
  <si>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68.</t>
    </r>
  </si>
</sst>
</file>

<file path=xl/styles.xml><?xml version="1.0" encoding="utf-8"?>
<styleSheet xmlns="http://schemas.openxmlformats.org/spreadsheetml/2006/main">
  <fonts count="24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3" xfId="0" applyFont="1" applyBorder="1" applyAlignment="1">
      <alignment horizontal="left" wrapText="1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4" xfId="0" applyFont="1" applyBorder="1" applyAlignment="1">
      <alignment horizontal="center" vertical="top"/>
    </xf>
    <xf numFmtId="2" fontId="2" fillId="0" borderId="4" xfId="0" applyNumberFormat="1" applyFont="1" applyBorder="1" applyAlignment="1">
      <alignment horizontal="right"/>
    </xf>
    <xf numFmtId="0" fontId="19" fillId="0" borderId="1" xfId="0" applyNumberFormat="1" applyFont="1" applyBorder="1" applyAlignment="1">
      <alignment horizontal="center"/>
    </xf>
    <xf numFmtId="2" fontId="21" fillId="0" borderId="1" xfId="0" applyNumberFormat="1" applyFont="1" applyFill="1" applyBorder="1" applyAlignment="1" applyProtection="1">
      <alignment horizontal="right" wrapText="1"/>
    </xf>
    <xf numFmtId="0" fontId="21" fillId="0" borderId="1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1" fillId="0" borderId="3" xfId="0" applyNumberFormat="1" applyFont="1" applyFill="1" applyBorder="1" applyAlignment="1" applyProtection="1">
      <alignment horizontal="center"/>
    </xf>
    <xf numFmtId="0" fontId="22" fillId="0" borderId="4" xfId="0" applyFont="1" applyBorder="1" applyAlignment="1">
      <alignment horizontal="left" vertical="top"/>
    </xf>
    <xf numFmtId="0" fontId="19" fillId="0" borderId="4" xfId="0" applyFont="1" applyBorder="1" applyAlignment="1">
      <alignment horizontal="center" vertical="top" wrapText="1"/>
    </xf>
    <xf numFmtId="0" fontId="0" fillId="0" borderId="1" xfId="0" applyBorder="1"/>
    <xf numFmtId="2" fontId="2" fillId="0" borderId="1" xfId="0" applyNumberFormat="1" applyFont="1" applyBorder="1"/>
    <xf numFmtId="0" fontId="0" fillId="0" borderId="2" xfId="0" applyBorder="1"/>
    <xf numFmtId="0" fontId="0" fillId="0" borderId="4" xfId="0" applyBorder="1"/>
    <xf numFmtId="2" fontId="2" fillId="0" borderId="3" xfId="0" applyNumberFormat="1" applyFont="1" applyBorder="1"/>
    <xf numFmtId="0" fontId="19" fillId="0" borderId="1" xfId="0" applyFont="1" applyBorder="1"/>
    <xf numFmtId="0" fontId="19" fillId="0" borderId="1" xfId="0" applyFont="1" applyBorder="1" applyAlignment="1">
      <alignment wrapText="1"/>
    </xf>
    <xf numFmtId="2" fontId="19" fillId="0" borderId="1" xfId="0" applyNumberFormat="1" applyFont="1" applyBorder="1" applyAlignment="1">
      <alignment wrapText="1"/>
    </xf>
    <xf numFmtId="2" fontId="19" fillId="0" borderId="1" xfId="0" applyNumberFormat="1" applyFont="1" applyBorder="1"/>
    <xf numFmtId="0" fontId="3" fillId="0" borderId="1" xfId="0" applyFont="1" applyBorder="1"/>
    <xf numFmtId="2" fontId="3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4" xfId="0" applyNumberFormat="1" applyFont="1" applyBorder="1" applyAlignment="1"/>
    <xf numFmtId="2" fontId="9" fillId="0" borderId="3" xfId="0" applyNumberFormat="1" applyFont="1" applyBorder="1" applyAlignment="1"/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4" xfId="0" applyBorder="1" applyAlignment="1"/>
    <xf numFmtId="0" fontId="0" fillId="0" borderId="3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4" xfId="0" applyFont="1" applyBorder="1" applyAlignment="1"/>
    <xf numFmtId="0" fontId="12" fillId="0" borderId="3" xfId="0" applyFont="1" applyBorder="1" applyAlignment="1"/>
    <xf numFmtId="0" fontId="14" fillId="0" borderId="2" xfId="0" applyNumberFormat="1" applyFont="1" applyFill="1" applyBorder="1" applyAlignment="1" applyProtection="1">
      <alignment horizontal="left"/>
    </xf>
    <xf numFmtId="0" fontId="15" fillId="0" borderId="3" xfId="0" applyFont="1" applyBorder="1" applyAlignment="1">
      <alignment horizontal="left"/>
    </xf>
    <xf numFmtId="0" fontId="8" fillId="0" borderId="2" xfId="0" applyNumberFormat="1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8" fillId="0" borderId="3" xfId="0" applyFont="1" applyBorder="1" applyAlignment="1">
      <alignment horizontal="center" wrapText="1"/>
    </xf>
    <xf numFmtId="0" fontId="13" fillId="0" borderId="6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3" xfId="0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3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15" fillId="0" borderId="3" xfId="0" applyFont="1" applyBorder="1" applyAlignment="1">
      <alignment horizontal="left" wrapText="1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4" xfId="0" applyFont="1" applyBorder="1" applyAlignment="1">
      <alignment horizontal="center"/>
    </xf>
    <xf numFmtId="0" fontId="18" fillId="0" borderId="3" xfId="0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3" xfId="0" applyFont="1" applyBorder="1" applyAlignment="1">
      <alignment vertical="top" wrapText="1"/>
    </xf>
    <xf numFmtId="0" fontId="14" fillId="0" borderId="3" xfId="0" applyNumberFormat="1" applyFont="1" applyFill="1" applyBorder="1" applyAlignment="1" applyProtection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4"/>
  <sheetViews>
    <sheetView tabSelected="1" zoomScaleNormal="70" workbookViewId="0">
      <selection activeCell="D14" sqref="D14"/>
    </sheetView>
  </sheetViews>
  <sheetFormatPr defaultRowHeight="15"/>
  <cols>
    <col min="1" max="1" width="22.7109375" customWidth="1"/>
    <col min="2" max="2" width="9.140625" hidden="1" customWidth="1"/>
    <col min="3" max="3" width="16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54" t="s">
        <v>1</v>
      </c>
      <c r="B2" s="54"/>
      <c r="C2" s="54"/>
      <c r="D2" s="54"/>
      <c r="E2" s="54"/>
      <c r="F2" s="55"/>
      <c r="G2" s="55"/>
      <c r="H2" s="55"/>
      <c r="I2" s="4"/>
      <c r="J2" s="4"/>
      <c r="K2" s="4"/>
      <c r="L2" s="5"/>
      <c r="M2" s="5"/>
      <c r="N2" s="5"/>
    </row>
    <row r="3" spans="1:14" ht="17.25">
      <c r="A3" s="54" t="s">
        <v>55</v>
      </c>
      <c r="B3" s="56"/>
      <c r="C3" s="56"/>
      <c r="D3" s="56"/>
      <c r="E3" s="56"/>
      <c r="F3" s="56"/>
      <c r="G3" s="56"/>
      <c r="H3" s="56"/>
      <c r="I3" s="56"/>
      <c r="J3" s="56"/>
      <c r="K3" s="56"/>
    </row>
    <row r="5" spans="1:14" hidden="1"/>
    <row r="6" spans="1:14" hidden="1"/>
    <row r="7" spans="1:14" ht="26.25">
      <c r="A7" s="6" t="s">
        <v>2</v>
      </c>
      <c r="B7" s="7" t="s">
        <v>3</v>
      </c>
      <c r="C7" s="8">
        <v>8389.2000000000007</v>
      </c>
      <c r="D7" s="57" t="s">
        <v>4</v>
      </c>
      <c r="E7" s="58"/>
      <c r="F7" s="59"/>
      <c r="G7" s="6" t="s">
        <v>3</v>
      </c>
      <c r="H7" s="8">
        <v>1335.85</v>
      </c>
    </row>
    <row r="9" spans="1:14" ht="16.5" customHeight="1">
      <c r="A9" s="60" t="s">
        <v>5</v>
      </c>
      <c r="B9" s="60"/>
      <c r="C9" s="60"/>
      <c r="D9" s="60"/>
      <c r="E9" s="60"/>
      <c r="F9" s="60"/>
      <c r="G9" s="60"/>
      <c r="H9" s="60"/>
    </row>
    <row r="10" spans="1:14" ht="46.5" customHeight="1">
      <c r="A10" s="9" t="s">
        <v>6</v>
      </c>
      <c r="B10" s="10"/>
      <c r="C10" s="11" t="s">
        <v>7</v>
      </c>
      <c r="D10" s="12" t="s">
        <v>8</v>
      </c>
      <c r="E10" s="12" t="s">
        <v>9</v>
      </c>
      <c r="F10" s="61" t="s">
        <v>10</v>
      </c>
      <c r="G10" s="62"/>
      <c r="H10" s="63"/>
    </row>
    <row r="11" spans="1:14">
      <c r="A11" s="13" t="s">
        <v>11</v>
      </c>
      <c r="B11" s="13"/>
      <c r="C11" s="13">
        <v>140684.51999999999</v>
      </c>
      <c r="D11" s="14">
        <v>427479.55</v>
      </c>
      <c r="E11" s="13">
        <v>429423.37</v>
      </c>
      <c r="F11" s="51">
        <f>C11+D11-E11</f>
        <v>138740.69999999995</v>
      </c>
      <c r="G11" s="52"/>
      <c r="H11" s="53"/>
    </row>
    <row r="12" spans="1:14">
      <c r="A12" s="13" t="s">
        <v>12</v>
      </c>
      <c r="B12" s="13"/>
      <c r="C12" s="13">
        <v>262950.05</v>
      </c>
      <c r="D12" s="14">
        <v>764738.83</v>
      </c>
      <c r="E12" s="13">
        <v>760790.76</v>
      </c>
      <c r="F12" s="51">
        <f>C12+D12-E12</f>
        <v>266898.11999999988</v>
      </c>
      <c r="G12" s="52"/>
      <c r="H12" s="53"/>
    </row>
    <row r="13" spans="1:14" ht="31.5" customHeight="1">
      <c r="A13" s="7" t="s">
        <v>13</v>
      </c>
      <c r="B13" s="13"/>
      <c r="C13" s="13">
        <v>25313.39</v>
      </c>
      <c r="D13" s="14">
        <v>87408.88</v>
      </c>
      <c r="E13" s="14">
        <v>85842.69</v>
      </c>
      <c r="F13" s="51">
        <f>C13+D13-E13</f>
        <v>26879.58</v>
      </c>
      <c r="G13" s="52"/>
      <c r="H13" s="53"/>
    </row>
    <row r="14" spans="1:14" ht="17.25" customHeight="1">
      <c r="A14" s="13" t="s">
        <v>14</v>
      </c>
      <c r="B14" s="13"/>
      <c r="C14" s="13">
        <f>SUM(C11:C13)</f>
        <v>428947.95999999996</v>
      </c>
      <c r="D14" s="14">
        <f>SUM(D11:D13)</f>
        <v>1279627.2599999998</v>
      </c>
      <c r="E14" s="14">
        <f>SUM(E11:E13)</f>
        <v>1276056.8199999998</v>
      </c>
      <c r="F14" s="51">
        <f>SUM(F11:F13)</f>
        <v>432518.39999999985</v>
      </c>
      <c r="G14" s="52"/>
      <c r="H14" s="53"/>
    </row>
    <row r="15" spans="1:14" ht="17.25" customHeight="1"/>
    <row r="16" spans="1:14" ht="27.75" customHeight="1">
      <c r="A16" s="69" t="s">
        <v>15</v>
      </c>
      <c r="B16" s="70"/>
      <c r="C16" s="70"/>
      <c r="D16" s="70"/>
      <c r="E16" s="70"/>
      <c r="F16" s="70"/>
      <c r="G16" s="70"/>
      <c r="H16" s="70"/>
    </row>
    <row r="17" spans="1:8" ht="6.75" customHeight="1">
      <c r="A17" s="71"/>
      <c r="B17" s="72"/>
      <c r="C17" s="72"/>
      <c r="D17" s="72"/>
      <c r="E17" s="72"/>
      <c r="F17" s="72"/>
      <c r="G17" s="72"/>
      <c r="H17" s="72"/>
    </row>
    <row r="18" spans="1:8" ht="38.25">
      <c r="A18" s="75" t="s">
        <v>16</v>
      </c>
      <c r="B18" s="76"/>
      <c r="C18" s="15" t="s">
        <v>17</v>
      </c>
      <c r="D18" s="16" t="s">
        <v>18</v>
      </c>
      <c r="E18" s="77" t="s">
        <v>19</v>
      </c>
      <c r="F18" s="78"/>
      <c r="G18" s="78"/>
      <c r="H18" s="79"/>
    </row>
    <row r="19" spans="1:8" ht="15.75">
      <c r="A19" s="17" t="s">
        <v>12</v>
      </c>
      <c r="B19" s="18"/>
      <c r="C19" s="15"/>
      <c r="D19" s="16"/>
      <c r="E19" s="19"/>
      <c r="F19" s="20"/>
      <c r="G19" s="20"/>
      <c r="H19" s="21"/>
    </row>
    <row r="20" spans="1:8" ht="32.25" customHeight="1">
      <c r="A20" s="22" t="s">
        <v>20</v>
      </c>
      <c r="B20" s="18"/>
      <c r="C20" s="23">
        <v>73489.39</v>
      </c>
      <c r="D20" s="24" t="s">
        <v>21</v>
      </c>
      <c r="E20" s="66" t="s">
        <v>22</v>
      </c>
      <c r="F20" s="67"/>
      <c r="G20" s="67"/>
      <c r="H20" s="68"/>
    </row>
    <row r="21" spans="1:8" ht="32.25" customHeight="1">
      <c r="A21" s="22" t="s">
        <v>23</v>
      </c>
      <c r="B21" s="18"/>
      <c r="C21" s="23">
        <v>38187.71</v>
      </c>
      <c r="D21" s="24" t="s">
        <v>21</v>
      </c>
      <c r="E21" s="66" t="s">
        <v>22</v>
      </c>
      <c r="F21" s="67"/>
      <c r="G21" s="67"/>
      <c r="H21" s="68"/>
    </row>
    <row r="22" spans="1:8" ht="28.5" customHeight="1">
      <c r="A22" s="73" t="s">
        <v>24</v>
      </c>
      <c r="B22" s="80"/>
      <c r="C22" s="23">
        <v>18634.330000000002</v>
      </c>
      <c r="D22" s="24" t="s">
        <v>25</v>
      </c>
      <c r="E22" s="66" t="s">
        <v>26</v>
      </c>
      <c r="F22" s="67"/>
      <c r="G22" s="67"/>
      <c r="H22" s="68"/>
    </row>
    <row r="23" spans="1:8" ht="33.75" customHeight="1">
      <c r="A23" s="64" t="s">
        <v>27</v>
      </c>
      <c r="B23" s="65"/>
      <c r="C23" s="23">
        <v>24045.3</v>
      </c>
      <c r="D23" s="25" t="s">
        <v>28</v>
      </c>
      <c r="E23" s="66" t="s">
        <v>29</v>
      </c>
      <c r="F23" s="67"/>
      <c r="G23" s="67"/>
      <c r="H23" s="68"/>
    </row>
    <row r="24" spans="1:8" ht="28.5" customHeight="1">
      <c r="A24" s="73" t="s">
        <v>30</v>
      </c>
      <c r="B24" s="74"/>
      <c r="C24" s="23">
        <v>161072.64000000001</v>
      </c>
      <c r="D24" s="24" t="s">
        <v>31</v>
      </c>
      <c r="E24" s="66" t="s">
        <v>32</v>
      </c>
      <c r="F24" s="67"/>
      <c r="G24" s="67"/>
      <c r="H24" s="68"/>
    </row>
    <row r="25" spans="1:8" ht="30" customHeight="1">
      <c r="A25" s="26" t="s">
        <v>33</v>
      </c>
      <c r="B25" s="27"/>
      <c r="C25" s="23">
        <v>298479.34999999998</v>
      </c>
      <c r="D25" s="24" t="s">
        <v>21</v>
      </c>
      <c r="E25" s="66" t="s">
        <v>34</v>
      </c>
      <c r="F25" s="67"/>
      <c r="G25" s="67"/>
      <c r="H25" s="68"/>
    </row>
    <row r="26" spans="1:8" ht="30.75" customHeight="1">
      <c r="A26" s="26" t="s">
        <v>35</v>
      </c>
      <c r="B26" s="27"/>
      <c r="C26" s="23">
        <v>49411.11</v>
      </c>
      <c r="D26" s="25" t="s">
        <v>36</v>
      </c>
      <c r="E26" s="66" t="s">
        <v>37</v>
      </c>
      <c r="F26" s="67"/>
      <c r="G26" s="67"/>
      <c r="H26" s="68"/>
    </row>
    <row r="27" spans="1:8">
      <c r="A27" s="26" t="s">
        <v>38</v>
      </c>
      <c r="B27" s="27"/>
      <c r="C27" s="23">
        <v>148741.20000000001</v>
      </c>
      <c r="D27" s="24" t="s">
        <v>21</v>
      </c>
      <c r="E27" s="66" t="s">
        <v>39</v>
      </c>
      <c r="F27" s="67"/>
      <c r="G27" s="67"/>
      <c r="H27" s="68"/>
    </row>
    <row r="28" spans="1:8" ht="30.75" customHeight="1">
      <c r="A28" s="64" t="s">
        <v>40</v>
      </c>
      <c r="B28" s="88"/>
      <c r="C28" s="23">
        <v>65024.53</v>
      </c>
      <c r="D28" s="28" t="s">
        <v>41</v>
      </c>
      <c r="E28" s="85" t="s">
        <v>42</v>
      </c>
      <c r="F28" s="82"/>
      <c r="G28" s="82"/>
      <c r="H28" s="83"/>
    </row>
    <row r="29" spans="1:8" ht="27.75" customHeight="1">
      <c r="A29" s="29" t="s">
        <v>14</v>
      </c>
      <c r="B29" s="30"/>
      <c r="C29" s="31">
        <f>SUM(C20:C28)</f>
        <v>877085.56</v>
      </c>
      <c r="D29" s="32"/>
      <c r="E29" s="85"/>
      <c r="F29" s="82"/>
      <c r="G29" s="82"/>
      <c r="H29" s="82"/>
    </row>
    <row r="30" spans="1:8" ht="56.25" customHeight="1">
      <c r="A30" s="86" t="s">
        <v>11</v>
      </c>
      <c r="B30" s="87"/>
      <c r="C30" s="33"/>
      <c r="D30" s="34"/>
      <c r="E30" s="81"/>
      <c r="F30" s="82"/>
      <c r="G30" s="82"/>
      <c r="H30" s="83"/>
    </row>
    <row r="31" spans="1:8" ht="33" customHeight="1">
      <c r="A31" s="22" t="s">
        <v>43</v>
      </c>
      <c r="B31" s="35"/>
      <c r="C31" s="36">
        <v>25200</v>
      </c>
      <c r="D31" s="37" t="s">
        <v>44</v>
      </c>
      <c r="E31" s="81" t="s">
        <v>42</v>
      </c>
      <c r="F31" s="82"/>
      <c r="G31" s="82"/>
      <c r="H31" s="83"/>
    </row>
    <row r="32" spans="1:8" ht="76.5">
      <c r="A32" s="22" t="s">
        <v>45</v>
      </c>
      <c r="B32" s="38"/>
      <c r="C32" s="36">
        <v>316389.59999999998</v>
      </c>
      <c r="D32" s="39" t="s">
        <v>46</v>
      </c>
      <c r="E32" s="84" t="s">
        <v>42</v>
      </c>
      <c r="F32" s="67"/>
      <c r="G32" s="67"/>
      <c r="H32" s="68"/>
    </row>
    <row r="33" spans="1:8" ht="15.75">
      <c r="A33" s="40" t="s">
        <v>14</v>
      </c>
      <c r="B33" s="40"/>
      <c r="C33" s="41">
        <f>SUM(C31:C32)</f>
        <v>341589.6</v>
      </c>
      <c r="D33" s="42"/>
      <c r="E33" s="43"/>
      <c r="F33" s="43"/>
      <c r="G33" s="43"/>
      <c r="H33" s="44"/>
    </row>
    <row r="35" spans="1:8" ht="11.25" customHeight="1"/>
    <row r="37" spans="1:8">
      <c r="A37" t="s">
        <v>47</v>
      </c>
    </row>
    <row r="38" spans="1:8" ht="63">
      <c r="A38" s="45"/>
      <c r="B38" s="45"/>
      <c r="C38" s="46" t="s">
        <v>48</v>
      </c>
      <c r="D38" s="46" t="s">
        <v>49</v>
      </c>
      <c r="E38" s="46" t="s">
        <v>50</v>
      </c>
    </row>
    <row r="39" spans="1:8" ht="27.75" customHeight="1">
      <c r="A39" s="46" t="s">
        <v>51</v>
      </c>
      <c r="B39" s="45"/>
      <c r="C39" s="45">
        <f>E11</f>
        <v>429423.37</v>
      </c>
      <c r="D39" s="47">
        <f>C33</f>
        <v>341589.6</v>
      </c>
      <c r="E39" s="48">
        <f>C39-D39</f>
        <v>87833.770000000019</v>
      </c>
    </row>
    <row r="40" spans="1:8" ht="47.25">
      <c r="A40" s="46" t="s">
        <v>52</v>
      </c>
      <c r="B40" s="45"/>
      <c r="C40" s="48">
        <f>E12+E13</f>
        <v>846633.45</v>
      </c>
      <c r="D40" s="48">
        <f>C29</f>
        <v>877085.56</v>
      </c>
      <c r="E40" s="48">
        <f>C40-D40</f>
        <v>-30452.110000000102</v>
      </c>
    </row>
    <row r="41" spans="1:8" ht="18.75">
      <c r="A41" s="40" t="s">
        <v>14</v>
      </c>
      <c r="B41" s="40"/>
      <c r="C41" s="49">
        <f>SUM(C39:C40)</f>
        <v>1276056.8199999998</v>
      </c>
      <c r="D41" s="50">
        <f>SUM(D39:D40)</f>
        <v>1218675.1600000001</v>
      </c>
      <c r="E41" s="50">
        <f>SUM(E39:E40)</f>
        <v>57381.659999999916</v>
      </c>
    </row>
    <row r="44" spans="1:8">
      <c r="A44" t="s">
        <v>53</v>
      </c>
      <c r="E44" t="s">
        <v>54</v>
      </c>
    </row>
  </sheetData>
  <mergeCells count="30">
    <mergeCell ref="E31:H31"/>
    <mergeCell ref="E32:H32"/>
    <mergeCell ref="E27:H27"/>
    <mergeCell ref="E29:H29"/>
    <mergeCell ref="A30:B30"/>
    <mergeCell ref="E30:H30"/>
    <mergeCell ref="A28:B28"/>
    <mergeCell ref="E28:H28"/>
    <mergeCell ref="A24:B24"/>
    <mergeCell ref="E24:H24"/>
    <mergeCell ref="E25:H25"/>
    <mergeCell ref="E26:H26"/>
    <mergeCell ref="A18:B18"/>
    <mergeCell ref="E18:H18"/>
    <mergeCell ref="E20:H20"/>
    <mergeCell ref="E21:H21"/>
    <mergeCell ref="A22:B22"/>
    <mergeCell ref="E22:H22"/>
    <mergeCell ref="A23:B23"/>
    <mergeCell ref="E23:H23"/>
    <mergeCell ref="F12:H12"/>
    <mergeCell ref="F13:H13"/>
    <mergeCell ref="F14:H14"/>
    <mergeCell ref="A16:H17"/>
    <mergeCell ref="F11:H11"/>
    <mergeCell ref="A2:H2"/>
    <mergeCell ref="A3:K3"/>
    <mergeCell ref="D7:F7"/>
    <mergeCell ref="A9:H9"/>
    <mergeCell ref="F10:H10"/>
  </mergeCells>
  <phoneticPr fontId="23" type="noConversion"/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68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2013-08-27T04:55:35Z</dcterms:created>
  <dcterms:modified xsi:type="dcterms:W3CDTF">2013-09-12T03:09:02Z</dcterms:modified>
</cp:coreProperties>
</file>