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35" windowWidth="23955" windowHeight="9780"/>
  </bookViews>
  <sheets>
    <sheet name="Тореза 91" sheetId="1" r:id="rId1"/>
  </sheets>
  <calcPr calcId="125725"/>
</workbook>
</file>

<file path=xl/calcChain.xml><?xml version="1.0" encoding="utf-8"?>
<calcChain xmlns="http://schemas.openxmlformats.org/spreadsheetml/2006/main">
  <c r="D39" i="1"/>
  <c r="C39"/>
  <c r="C40" s="1"/>
  <c r="C38"/>
  <c r="E39" l="1"/>
  <c r="C33" l="1"/>
  <c r="D38" s="1"/>
  <c r="C29"/>
  <c r="E14"/>
  <c r="D14"/>
  <c r="C14"/>
  <c r="F13"/>
  <c r="F12"/>
  <c r="F11"/>
  <c r="F14" s="1"/>
  <c r="D40" l="1"/>
  <c r="E38"/>
  <c r="E40" s="1"/>
</calcChain>
</file>

<file path=xl/sharedStrings.xml><?xml version="1.0" encoding="utf-8"?>
<sst xmlns="http://schemas.openxmlformats.org/spreadsheetml/2006/main" count="69" uniqueCount="59">
  <si>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</si>
  <si>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</si>
  <si>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91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</si>
  <si>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</si>
  <si>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</si>
  <si>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</si>
  <si>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</si>
  <si>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</si>
  <si>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</si>
  <si>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</si>
  <si>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</si>
  <si>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</si>
  <si>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</si>
  <si>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</si>
  <si>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Содержание мусоропровода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</si>
  <si>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</si>
  <si>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</si>
  <si>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</si>
  <si>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</si>
  <si>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</si>
  <si>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</si>
  <si>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инженерного оборудования</t>
  </si>
  <si>
    <t xml:space="preserve">ООО "УК "Пионер" </t>
  </si>
  <si>
    <t>Содержание строительных конструкций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</si>
  <si>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</si>
  <si>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</si>
  <si>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</si>
  <si>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</si>
  <si>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</si>
  <si>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</si>
  <si>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</si>
  <si>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</si>
  <si>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</si>
  <si>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</si>
  <si>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</si>
  <si>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</si>
  <si>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</si>
  <si>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</si>
  <si>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</si>
  <si>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</si>
  <si>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</si>
  <si>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Договор.</t>
  </si>
  <si>
    <t>_________________________</t>
  </si>
  <si>
    <t>Ляшенко В.А.</t>
  </si>
  <si>
    <t xml:space="preserve">Договор управления. </t>
  </si>
  <si>
    <t>Договор управления</t>
  </si>
  <si>
    <t>ИП Карпинский В.В. ИП Шемаков А.А.</t>
  </si>
  <si>
    <t>Ремонт и обслуживание внутридомового инженерного сантехнического и электротехнического оборудования</t>
  </si>
  <si>
    <t>Директор</t>
  </si>
  <si>
    <t>Договор, акт.</t>
  </si>
  <si>
    <t xml:space="preserve">Свод по услугам за 2012 год </t>
  </si>
  <si>
    <t xml:space="preserve">Поступило (в руб.) </t>
  </si>
  <si>
    <t>Израсходовано ( в руб.)</t>
  </si>
  <si>
    <t>Итого остаток денежных средств  (в руб.)</t>
  </si>
  <si>
    <t xml:space="preserve">Ремонт МОП </t>
  </si>
  <si>
    <t>Содержание жилья, включая т/о мусоропровода</t>
  </si>
  <si>
    <t>ООО "ИКЦ "Русьлифт", ООО "Росгосстрах"</t>
  </si>
  <si>
    <t>Договора, акт.</t>
  </si>
  <si>
    <t>Тех.диагностика  лифта</t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</si>
</sst>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9" fillId="0" borderId="1" xfId="0" applyNumberFormat="1" applyFont="1" applyBorder="1" applyAlignment="1">
      <alignment horizontal="center"/>
    </xf>
    <xf numFmtId="2" fontId="18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20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0" fontId="20" fillId="0" borderId="1" xfId="0" applyNumberFormat="1" applyFont="1" applyBorder="1" applyAlignment="1">
      <alignment horizontal="center"/>
    </xf>
    <xf numFmtId="0" fontId="22" fillId="0" borderId="1" xfId="0" applyNumberFormat="1" applyFont="1" applyFill="1" applyBorder="1" applyAlignment="1" applyProtection="1">
      <alignment horizontal="center"/>
    </xf>
    <xf numFmtId="0" fontId="23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4" xfId="0" applyBorder="1" applyAlignment="1">
      <alignment horizontal="left" wrapText="1"/>
    </xf>
    <xf numFmtId="0" fontId="22" fillId="0" borderId="2" xfId="0" applyNumberFormat="1" applyFont="1" applyFill="1" applyBorder="1" applyAlignment="1" applyProtection="1">
      <alignment horizontal="center"/>
    </xf>
    <xf numFmtId="0" fontId="17" fillId="0" borderId="3" xfId="0" applyFont="1" applyBorder="1" applyAlignment="1">
      <alignment horizontal="center"/>
    </xf>
    <xf numFmtId="0" fontId="17" fillId="0" borderId="4" xfId="0" applyFont="1" applyBorder="1" applyAlignment="1">
      <alignment horizontal="center"/>
    </xf>
    <xf numFmtId="0" fontId="22" fillId="0" borderId="2" xfId="0" applyNumberFormat="1" applyFont="1" applyFill="1" applyBorder="1" applyAlignment="1" applyProtection="1">
      <alignment horizontal="center" wrapText="1"/>
    </xf>
    <xf numFmtId="0" fontId="17" fillId="0" borderId="3" xfId="0" applyFont="1" applyBorder="1" applyAlignment="1">
      <alignment horizontal="center" wrapText="1"/>
    </xf>
    <xf numFmtId="0" fontId="17" fillId="0" borderId="4" xfId="0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4" fillId="0" borderId="4" xfId="0" applyNumberFormat="1" applyFont="1" applyFill="1" applyBorder="1" applyAlignment="1" applyProtection="1">
      <alignment horizontal="left"/>
    </xf>
    <xf numFmtId="0" fontId="8" fillId="0" borderId="2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1" fillId="0" borderId="4" xfId="0" applyFont="1" applyBorder="1" applyAlignment="1">
      <alignment vertical="top" wrapText="1"/>
    </xf>
    <xf numFmtId="0" fontId="15" fillId="0" borderId="4" xfId="0" applyFont="1" applyBorder="1" applyAlignment="1">
      <alignment horizontal="left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  <xf numFmtId="0" fontId="24" fillId="0" borderId="1" xfId="0" applyNumberFormat="1" applyFont="1" applyFill="1" applyBorder="1" applyAlignment="1" applyProtection="1">
      <alignment horizontal="right"/>
    </xf>
    <xf numFmtId="2" fontId="2" fillId="0" borderId="3" xfId="0" applyNumberFormat="1" applyFont="1" applyBorder="1" applyAlignment="1">
      <alignment horizontal="right"/>
    </xf>
    <xf numFmtId="2" fontId="19" fillId="0" borderId="1" xfId="0" applyNumberFormat="1" applyFont="1" applyFill="1" applyBorder="1" applyAlignment="1" applyProtection="1">
      <alignment horizontal="right"/>
    </xf>
    <xf numFmtId="2" fontId="2" fillId="0" borderId="1" xfId="0" applyNumberFormat="1" applyFont="1" applyBorder="1" applyAlignment="1">
      <alignment horizontal="right"/>
    </xf>
    <xf numFmtId="0" fontId="20" fillId="0" borderId="1" xfId="0" applyFont="1" applyBorder="1"/>
    <xf numFmtId="0" fontId="20" fillId="0" borderId="1" xfId="0" applyFont="1" applyBorder="1" applyAlignment="1">
      <alignment wrapText="1"/>
    </xf>
    <xf numFmtId="2" fontId="20" fillId="0" borderId="1" xfId="0" applyNumberFormat="1" applyFont="1" applyBorder="1" applyAlignment="1">
      <alignment wrapText="1"/>
    </xf>
    <xf numFmtId="2" fontId="20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2" fontId="3" fillId="0" borderId="1" xfId="0" applyNumberFormat="1" applyFont="1" applyBorder="1"/>
    <xf numFmtId="0" fontId="10" fillId="0" borderId="3" xfId="0" applyFont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42"/>
  <sheetViews>
    <sheetView tabSelected="1" topLeftCell="A34" zoomScaleNormal="70" workbookViewId="0">
      <selection activeCell="E11" sqref="E11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66" t="s">
        <v>1</v>
      </c>
      <c r="B2" s="66"/>
      <c r="C2" s="66"/>
      <c r="D2" s="66"/>
      <c r="E2" s="66"/>
      <c r="F2" s="67"/>
      <c r="G2" s="67"/>
      <c r="H2" s="67"/>
      <c r="I2" s="4"/>
      <c r="J2" s="4"/>
      <c r="K2" s="4"/>
      <c r="L2" s="5"/>
      <c r="M2" s="5"/>
      <c r="N2" s="5"/>
    </row>
    <row r="3" spans="1:14" ht="17.25">
      <c r="A3" s="66" t="s">
        <v>2</v>
      </c>
      <c r="B3" s="68"/>
      <c r="C3" s="68"/>
      <c r="D3" s="68"/>
      <c r="E3" s="68"/>
      <c r="F3" s="68"/>
      <c r="G3" s="68"/>
      <c r="H3" s="68"/>
      <c r="I3" s="68"/>
      <c r="J3" s="68"/>
      <c r="K3" s="68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3792.7</v>
      </c>
      <c r="D7" s="69" t="s">
        <v>5</v>
      </c>
      <c r="E7" s="70"/>
      <c r="F7" s="71"/>
      <c r="G7" s="6" t="s">
        <v>4</v>
      </c>
      <c r="H7" s="8">
        <v>621.66999999999996</v>
      </c>
    </row>
    <row r="9" spans="1:14" ht="16.5" customHeight="1">
      <c r="A9" s="72" t="s">
        <v>6</v>
      </c>
      <c r="B9" s="72"/>
      <c r="C9" s="72"/>
      <c r="D9" s="72"/>
      <c r="E9" s="72"/>
      <c r="F9" s="72"/>
      <c r="G9" s="72"/>
      <c r="H9" s="72"/>
    </row>
    <row r="10" spans="1:14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73" t="s">
        <v>11</v>
      </c>
      <c r="G10" s="74"/>
      <c r="H10" s="75"/>
    </row>
    <row r="11" spans="1:14">
      <c r="A11" s="13" t="s">
        <v>12</v>
      </c>
      <c r="B11" s="13"/>
      <c r="C11" s="13">
        <v>48899.56</v>
      </c>
      <c r="D11" s="14">
        <v>192520.73</v>
      </c>
      <c r="E11" s="13">
        <v>193829.78</v>
      </c>
      <c r="F11" s="54">
        <f>C11+D11-E11</f>
        <v>47590.510000000009</v>
      </c>
      <c r="G11" s="55"/>
      <c r="H11" s="56"/>
    </row>
    <row r="12" spans="1:14">
      <c r="A12" s="13" t="s">
        <v>13</v>
      </c>
      <c r="B12" s="13"/>
      <c r="C12" s="13">
        <v>84912.89</v>
      </c>
      <c r="D12" s="14">
        <v>342700.74</v>
      </c>
      <c r="E12" s="13">
        <v>335720.64</v>
      </c>
      <c r="F12" s="54">
        <f t="shared" ref="F12:F13" si="0">C12+D12-E12</f>
        <v>91892.989999999991</v>
      </c>
      <c r="G12" s="55"/>
      <c r="H12" s="56"/>
    </row>
    <row r="13" spans="1:14" ht="31.5" customHeight="1">
      <c r="A13" s="7" t="s">
        <v>14</v>
      </c>
      <c r="B13" s="13"/>
      <c r="C13" s="13">
        <v>9136.9599999999991</v>
      </c>
      <c r="D13" s="14">
        <v>39597.269999999997</v>
      </c>
      <c r="E13" s="14">
        <v>40863.08</v>
      </c>
      <c r="F13" s="54">
        <f t="shared" si="0"/>
        <v>7871.1499999999942</v>
      </c>
      <c r="G13" s="55"/>
      <c r="H13" s="56"/>
    </row>
    <row r="14" spans="1:14" ht="17.25" customHeight="1">
      <c r="A14" s="13" t="s">
        <v>15</v>
      </c>
      <c r="B14" s="13"/>
      <c r="C14" s="13">
        <f>SUM(C11:C13)</f>
        <v>142949.41</v>
      </c>
      <c r="D14" s="14">
        <f>SUM(D11:D13)</f>
        <v>574818.74</v>
      </c>
      <c r="E14" s="14">
        <f>SUM(E11:E13)</f>
        <v>570413.5</v>
      </c>
      <c r="F14" s="54">
        <f>SUM(F11:F13)</f>
        <v>147354.65</v>
      </c>
      <c r="G14" s="55"/>
      <c r="H14" s="56"/>
    </row>
    <row r="15" spans="1:14" ht="17.25" customHeight="1"/>
    <row r="16" spans="1:14" ht="27.75" customHeight="1">
      <c r="A16" s="57" t="s">
        <v>16</v>
      </c>
      <c r="B16" s="58"/>
      <c r="C16" s="58"/>
      <c r="D16" s="58"/>
      <c r="E16" s="58"/>
      <c r="F16" s="58"/>
      <c r="G16" s="58"/>
      <c r="H16" s="58"/>
    </row>
    <row r="17" spans="1:8" ht="6.75" customHeight="1">
      <c r="A17" s="59"/>
      <c r="B17" s="60"/>
      <c r="C17" s="60"/>
      <c r="D17" s="60"/>
      <c r="E17" s="60"/>
      <c r="F17" s="60"/>
      <c r="G17" s="60"/>
      <c r="H17" s="60"/>
    </row>
    <row r="18" spans="1:8" ht="38.25">
      <c r="A18" s="61" t="s">
        <v>17</v>
      </c>
      <c r="B18" s="62"/>
      <c r="C18" s="15" t="s">
        <v>18</v>
      </c>
      <c r="D18" s="16" t="s">
        <v>19</v>
      </c>
      <c r="E18" s="63" t="s">
        <v>20</v>
      </c>
      <c r="F18" s="64"/>
      <c r="G18" s="64"/>
      <c r="H18" s="65"/>
    </row>
    <row r="19" spans="1:8" ht="15.75">
      <c r="A19" s="17" t="s">
        <v>13</v>
      </c>
      <c r="B19" s="18"/>
      <c r="C19" s="15"/>
      <c r="D19" s="16"/>
      <c r="E19" s="19"/>
      <c r="F19" s="20"/>
      <c r="G19" s="20"/>
      <c r="H19" s="21"/>
    </row>
    <row r="20" spans="1:8" ht="32.25" customHeight="1">
      <c r="A20" s="22" t="s">
        <v>21</v>
      </c>
      <c r="B20" s="18"/>
      <c r="C20" s="24">
        <v>28217.69</v>
      </c>
      <c r="D20" s="23" t="s">
        <v>22</v>
      </c>
      <c r="E20" s="45" t="s">
        <v>44</v>
      </c>
      <c r="F20" s="43"/>
      <c r="G20" s="43"/>
      <c r="H20" s="44"/>
    </row>
    <row r="21" spans="1:8" ht="32.25" customHeight="1">
      <c r="A21" s="22" t="s">
        <v>23</v>
      </c>
      <c r="B21" s="18"/>
      <c r="C21" s="24">
        <v>11514.72</v>
      </c>
      <c r="D21" s="23" t="s">
        <v>22</v>
      </c>
      <c r="E21" s="45" t="s">
        <v>44</v>
      </c>
      <c r="F21" s="43"/>
      <c r="G21" s="43"/>
      <c r="H21" s="44"/>
    </row>
    <row r="22" spans="1:8" ht="28.5" customHeight="1">
      <c r="A22" s="52" t="s">
        <v>24</v>
      </c>
      <c r="B22" s="53"/>
      <c r="C22" s="24">
        <v>7639.02</v>
      </c>
      <c r="D22" s="23" t="s">
        <v>25</v>
      </c>
      <c r="E22" s="45" t="s">
        <v>26</v>
      </c>
      <c r="F22" s="43"/>
      <c r="G22" s="43"/>
      <c r="H22" s="44"/>
    </row>
    <row r="23" spans="1:8" ht="33.75" customHeight="1">
      <c r="A23" s="46" t="s">
        <v>27</v>
      </c>
      <c r="B23" s="51"/>
      <c r="C23" s="24">
        <v>11190.06</v>
      </c>
      <c r="D23" s="25" t="s">
        <v>28</v>
      </c>
      <c r="E23" s="45" t="s">
        <v>29</v>
      </c>
      <c r="F23" s="43"/>
      <c r="G23" s="43"/>
      <c r="H23" s="44"/>
    </row>
    <row r="24" spans="1:8" ht="28.5" customHeight="1">
      <c r="A24" s="52" t="s">
        <v>30</v>
      </c>
      <c r="B24" s="38"/>
      <c r="C24" s="24">
        <v>72819.839999999997</v>
      </c>
      <c r="D24" s="23" t="s">
        <v>31</v>
      </c>
      <c r="E24" s="45" t="s">
        <v>32</v>
      </c>
      <c r="F24" s="43"/>
      <c r="G24" s="43"/>
      <c r="H24" s="44"/>
    </row>
    <row r="25" spans="1:8" ht="30" customHeight="1">
      <c r="A25" s="26" t="s">
        <v>33</v>
      </c>
      <c r="B25" s="27"/>
      <c r="C25" s="24">
        <v>132118.16</v>
      </c>
      <c r="D25" s="23" t="s">
        <v>22</v>
      </c>
      <c r="E25" s="45" t="s">
        <v>45</v>
      </c>
      <c r="F25" s="43"/>
      <c r="G25" s="43"/>
      <c r="H25" s="44"/>
    </row>
    <row r="26" spans="1:8" ht="30.75" customHeight="1">
      <c r="A26" s="26" t="s">
        <v>34</v>
      </c>
      <c r="B26" s="27"/>
      <c r="C26" s="24">
        <v>17749.84</v>
      </c>
      <c r="D26" s="25" t="s">
        <v>35</v>
      </c>
      <c r="E26" s="45" t="s">
        <v>36</v>
      </c>
      <c r="F26" s="43"/>
      <c r="G26" s="43"/>
      <c r="H26" s="44"/>
    </row>
    <row r="27" spans="1:8" ht="27" customHeight="1">
      <c r="A27" s="26" t="s">
        <v>37</v>
      </c>
      <c r="B27" s="27"/>
      <c r="C27" s="24">
        <v>71909.600000000006</v>
      </c>
      <c r="D27" s="23" t="s">
        <v>22</v>
      </c>
      <c r="E27" s="45" t="s">
        <v>38</v>
      </c>
      <c r="F27" s="43"/>
      <c r="G27" s="43"/>
      <c r="H27" s="44"/>
    </row>
    <row r="28" spans="1:8" ht="35.25" customHeight="1">
      <c r="A28" s="46" t="s">
        <v>39</v>
      </c>
      <c r="B28" s="47"/>
      <c r="C28" s="76">
        <v>31711.5</v>
      </c>
      <c r="D28" s="28" t="s">
        <v>40</v>
      </c>
      <c r="E28" s="48" t="s">
        <v>41</v>
      </c>
      <c r="F28" s="40"/>
      <c r="G28" s="40"/>
      <c r="H28" s="41"/>
    </row>
    <row r="29" spans="1:8" ht="27.75" customHeight="1">
      <c r="A29" s="29" t="s">
        <v>15</v>
      </c>
      <c r="B29" s="30"/>
      <c r="C29" s="77">
        <f>SUM(C20:C28)</f>
        <v>384870.43000000005</v>
      </c>
      <c r="D29" s="31"/>
      <c r="E29" s="48"/>
      <c r="F29" s="40"/>
      <c r="G29" s="40"/>
      <c r="H29" s="40"/>
    </row>
    <row r="30" spans="1:8" ht="45.75" customHeight="1">
      <c r="A30" s="49" t="s">
        <v>12</v>
      </c>
      <c r="B30" s="50"/>
      <c r="C30" s="78"/>
      <c r="D30" s="32"/>
      <c r="E30" s="39"/>
      <c r="F30" s="40"/>
      <c r="G30" s="40"/>
      <c r="H30" s="41"/>
    </row>
    <row r="31" spans="1:8" ht="90.75" customHeight="1">
      <c r="A31" s="22" t="s">
        <v>47</v>
      </c>
      <c r="B31" s="33"/>
      <c r="C31" s="79">
        <v>39328.120000000003</v>
      </c>
      <c r="D31" s="34" t="s">
        <v>46</v>
      </c>
      <c r="E31" s="42" t="s">
        <v>49</v>
      </c>
      <c r="F31" s="43"/>
      <c r="G31" s="43"/>
      <c r="H31" s="44"/>
    </row>
    <row r="32" spans="1:8" ht="51" customHeight="1">
      <c r="A32" s="22" t="s">
        <v>58</v>
      </c>
      <c r="B32" s="35"/>
      <c r="C32" s="79">
        <v>52337</v>
      </c>
      <c r="D32" s="87" t="s">
        <v>56</v>
      </c>
      <c r="E32" s="42" t="s">
        <v>57</v>
      </c>
      <c r="F32" s="43"/>
      <c r="G32" s="43"/>
      <c r="H32" s="44"/>
    </row>
    <row r="33" spans="1:8" ht="15.75">
      <c r="A33" s="36" t="s">
        <v>15</v>
      </c>
      <c r="B33" s="35"/>
      <c r="C33" s="79">
        <f>SUM(C31:C32)</f>
        <v>91665.12</v>
      </c>
      <c r="D33" s="35"/>
      <c r="E33" s="35"/>
      <c r="F33" s="35"/>
      <c r="G33" s="35"/>
      <c r="H33" s="37"/>
    </row>
    <row r="36" spans="1:8">
      <c r="A36" t="s">
        <v>50</v>
      </c>
    </row>
    <row r="37" spans="1:8" ht="63">
      <c r="A37" s="80"/>
      <c r="B37" s="80"/>
      <c r="C37" s="81" t="s">
        <v>51</v>
      </c>
      <c r="D37" s="81" t="s">
        <v>52</v>
      </c>
      <c r="E37" s="81" t="s">
        <v>53</v>
      </c>
    </row>
    <row r="38" spans="1:8" ht="15.75">
      <c r="A38" s="81" t="s">
        <v>54</v>
      </c>
      <c r="B38" s="80"/>
      <c r="C38" s="80">
        <f>E11</f>
        <v>193829.78</v>
      </c>
      <c r="D38" s="82">
        <f>C33</f>
        <v>91665.12</v>
      </c>
      <c r="E38" s="83">
        <f>C38-D38</f>
        <v>102164.66</v>
      </c>
    </row>
    <row r="39" spans="1:8" ht="47.25">
      <c r="A39" s="81" t="s">
        <v>55</v>
      </c>
      <c r="B39" s="80"/>
      <c r="C39" s="83">
        <f>E12+E13</f>
        <v>376583.72000000003</v>
      </c>
      <c r="D39" s="83">
        <f>C29</f>
        <v>384870.43000000005</v>
      </c>
      <c r="E39" s="83">
        <f>C39-D39</f>
        <v>-8286.710000000021</v>
      </c>
    </row>
    <row r="40" spans="1:8" ht="18.75">
      <c r="A40" s="84" t="s">
        <v>15</v>
      </c>
      <c r="B40" s="84"/>
      <c r="C40" s="85">
        <f>SUM(C38:C39)</f>
        <v>570413.5</v>
      </c>
      <c r="D40" s="86">
        <f>SUM(D38:D39)</f>
        <v>476535.55000000005</v>
      </c>
      <c r="E40" s="86">
        <f>SUM(E38:E39)</f>
        <v>93877.949999999983</v>
      </c>
    </row>
    <row r="42" spans="1:8">
      <c r="A42" t="s">
        <v>48</v>
      </c>
      <c r="C42" t="s">
        <v>42</v>
      </c>
      <c r="E42" t="s">
        <v>43</v>
      </c>
    </row>
  </sheetData>
  <mergeCells count="30">
    <mergeCell ref="F11:H11"/>
    <mergeCell ref="A2:H2"/>
    <mergeCell ref="A3:K3"/>
    <mergeCell ref="D7:F7"/>
    <mergeCell ref="A9:H9"/>
    <mergeCell ref="F10:H10"/>
    <mergeCell ref="F12:H12"/>
    <mergeCell ref="F13:H13"/>
    <mergeCell ref="F14:H14"/>
    <mergeCell ref="A16:H17"/>
    <mergeCell ref="A18:B18"/>
    <mergeCell ref="E18:H18"/>
    <mergeCell ref="E26:H26"/>
    <mergeCell ref="E20:H20"/>
    <mergeCell ref="E21:H21"/>
    <mergeCell ref="A22:B22"/>
    <mergeCell ref="E22:H22"/>
    <mergeCell ref="A23:B23"/>
    <mergeCell ref="E23:H23"/>
    <mergeCell ref="A24:B24"/>
    <mergeCell ref="E24:H24"/>
    <mergeCell ref="E25:H25"/>
    <mergeCell ref="E27:H27"/>
    <mergeCell ref="A28:B28"/>
    <mergeCell ref="E28:H28"/>
    <mergeCell ref="E29:H29"/>
    <mergeCell ref="A30:B30"/>
    <mergeCell ref="E30:H30"/>
    <mergeCell ref="E31:H31"/>
    <mergeCell ref="E32:H32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91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2013-07-03T03:51:35Z</dcterms:created>
  <dcterms:modified xsi:type="dcterms:W3CDTF">2013-07-03T04:55:12Z</dcterms:modified>
</cp:coreProperties>
</file>