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Тореза 81" sheetId="1" r:id="rId1"/>
  </sheets>
  <calcPr calcId="125725"/>
</workbook>
</file>

<file path=xl/calcChain.xml><?xml version="1.0" encoding="utf-8"?>
<calcChain xmlns="http://schemas.openxmlformats.org/spreadsheetml/2006/main">
  <c r="C32" i="1"/>
  <c r="D35" s="1"/>
  <c r="E35" s="1"/>
  <c r="C28"/>
  <c r="D36" s="1"/>
  <c r="C36"/>
  <c r="C35"/>
  <c r="E36" l="1"/>
  <c r="E37" s="1"/>
  <c r="D37"/>
  <c r="C37"/>
  <c r="F12" l="1"/>
  <c r="F11"/>
  <c r="E13"/>
  <c r="D13"/>
  <c r="F13" l="1"/>
</calcChain>
</file>

<file path=xl/sharedStrings.xml><?xml version="1.0" encoding="utf-8"?>
<sst xmlns="http://schemas.openxmlformats.org/spreadsheetml/2006/main" count="68" uniqueCount="56">
  <si>
    <t>ООО "УК "Пионер"</t>
  </si>
  <si>
    <t>Отчет о стоимости выполненных работ по содержанию и текущему ремонту общего имущества жилого дома за 2012 год</t>
  </si>
  <si>
    <t>Общая полезная  площадь помещений  м2</t>
  </si>
  <si>
    <t>м2</t>
  </si>
  <si>
    <t>Площадь подвала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</si>
  <si>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</si>
  <si>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</si>
  <si>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</si>
  <si>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</si>
  <si>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</si>
  <si>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</si>
  <si>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Ремонт жилья</t>
  </si>
  <si>
    <t>Содержание жилья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</si>
  <si>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</si>
  <si>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</si>
  <si>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</si>
  <si>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</si>
  <si>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</si>
  <si>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Основание для списания денежных средств</t>
  </si>
  <si>
    <t xml:space="preserve">Паспортный стол, начисление платежей </t>
  </si>
  <si>
    <t>ООО "ГЦРКП"</t>
  </si>
  <si>
    <t>Договор, акты оказанных услуг</t>
  </si>
  <si>
    <t>Дератизация, дезинсекция</t>
  </si>
  <si>
    <t>ООО "Рубин"</t>
  </si>
  <si>
    <t xml:space="preserve">Договор , акты оказанных услуг </t>
  </si>
  <si>
    <t xml:space="preserve">Аварийно-Диспетчерское обслуживание </t>
  </si>
  <si>
    <t>ИП Карпинский В.</t>
  </si>
  <si>
    <t>Договор , акты выполненных работ</t>
  </si>
  <si>
    <t>Санитарное содержание МОП</t>
  </si>
  <si>
    <t xml:space="preserve">ООО "УК "Пионер" </t>
  </si>
  <si>
    <t xml:space="preserve">Вывоз и утилизация КГО </t>
  </si>
  <si>
    <t>ООО "УК "Пионер" ООО "ЭкоЛэнд"</t>
  </si>
  <si>
    <t>Договор управления. Акты,счета/фактуры</t>
  </si>
  <si>
    <t>Услуги управления</t>
  </si>
  <si>
    <t>Договор управления.</t>
  </si>
  <si>
    <t>Электроэнерги МОП</t>
  </si>
  <si>
    <t>ОАО "Кузбассэнергосбыт"</t>
  </si>
  <si>
    <t>Договор.</t>
  </si>
  <si>
    <t>Заделка межпанельных швов</t>
  </si>
  <si>
    <t>ООО "Ампир"</t>
  </si>
  <si>
    <t>Ремонт и обслуживание внутридомового инженерного и электрического  оборудования</t>
  </si>
  <si>
    <t>Директор</t>
  </si>
  <si>
    <t>_________________________</t>
  </si>
  <si>
    <t>Ляшенко В.А.</t>
  </si>
  <si>
    <t>Содержание инженерного оборудования</t>
  </si>
  <si>
    <t>Содержание строительных конструкций</t>
  </si>
  <si>
    <t>Договор управления</t>
  </si>
  <si>
    <t xml:space="preserve">Договор управления </t>
  </si>
  <si>
    <t>ИП Карпинский В.В. ИП Шемаков А.А.</t>
  </si>
  <si>
    <r>
      <t xml:space="preserve">по адресу: </t>
    </r>
    <r>
      <rPr>
        <b/>
        <i/>
        <sz val="14"/>
        <color indexed="8"/>
        <rFont val="Times New Roman"/>
        <family val="1"/>
        <charset val="204"/>
      </rPr>
      <t>ул. Тореза, д.81</t>
    </r>
  </si>
  <si>
    <t xml:space="preserve">Свод по услугам за 2012 год </t>
  </si>
  <si>
    <t xml:space="preserve">Поступило (в руб.) </t>
  </si>
  <si>
    <t>Израсходовано ( в руб.)</t>
  </si>
  <si>
    <t>Итого остаток денежных средств  (в руб.)</t>
  </si>
  <si>
    <t xml:space="preserve">Ремонт МОП </t>
  </si>
  <si>
    <t>Содержание жилья, включая т/о мусоропровода</t>
  </si>
</sst>
</file>

<file path=xl/styles.xml><?xml version="1.0" encoding="utf-8"?>
<styleSheet xmlns="http://schemas.openxmlformats.org/spreadsheetml/2006/main">
  <fonts count="23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u/>
      <sz val="12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8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/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1" fillId="0" borderId="2" xfId="0" applyFont="1" applyBorder="1" applyAlignment="1">
      <alignment wrapText="1"/>
    </xf>
    <xf numFmtId="0" fontId="12" fillId="0" borderId="3" xfId="0" applyFont="1" applyBorder="1" applyAlignment="1"/>
    <xf numFmtId="0" fontId="12" fillId="0" borderId="4" xfId="0" applyFont="1" applyBorder="1" applyAlignment="1"/>
    <xf numFmtId="0" fontId="9" fillId="0" borderId="1" xfId="0" applyFont="1" applyBorder="1"/>
    <xf numFmtId="2" fontId="9" fillId="0" borderId="1" xfId="0" applyNumberFormat="1" applyFont="1" applyBorder="1"/>
    <xf numFmtId="2" fontId="9" fillId="0" borderId="2" xfId="0" applyNumberFormat="1" applyFont="1" applyBorder="1" applyAlignment="1"/>
    <xf numFmtId="2" fontId="9" fillId="0" borderId="3" xfId="0" applyNumberFormat="1" applyFont="1" applyBorder="1" applyAlignment="1"/>
    <xf numFmtId="2" fontId="9" fillId="0" borderId="4" xfId="0" applyNumberFormat="1" applyFont="1" applyBorder="1" applyAlignment="1"/>
    <xf numFmtId="0" fontId="13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4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14" fillId="0" borderId="2" xfId="0" applyNumberFormat="1" applyFont="1" applyFill="1" applyBorder="1" applyAlignment="1" applyProtection="1">
      <alignment horizontal="left" vertical="top"/>
    </xf>
    <xf numFmtId="0" fontId="15" fillId="0" borderId="4" xfId="0" applyFont="1" applyBorder="1" applyAlignment="1">
      <alignment horizontal="left" vertical="top"/>
    </xf>
    <xf numFmtId="0" fontId="14" fillId="0" borderId="1" xfId="0" applyNumberFormat="1" applyFont="1" applyFill="1" applyBorder="1" applyAlignment="1" applyProtection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6" fillId="0" borderId="2" xfId="0" applyNumberFormat="1" applyFont="1" applyFill="1" applyBorder="1" applyAlignment="1" applyProtection="1">
      <alignment horizontal="left" vertical="top"/>
    </xf>
    <xf numFmtId="0" fontId="15" fillId="0" borderId="4" xfId="0" applyFont="1" applyBorder="1" applyAlignment="1">
      <alignment horizontal="left" vertical="top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15" fillId="0" borderId="4" xfId="0" applyFont="1" applyBorder="1" applyAlignment="1">
      <alignment horizontal="left" wrapText="1"/>
    </xf>
    <xf numFmtId="2" fontId="17" fillId="0" borderId="1" xfId="0" applyNumberFormat="1" applyFont="1" applyFill="1" applyBorder="1" applyAlignment="1" applyProtection="1">
      <alignment horizontal="right"/>
    </xf>
    <xf numFmtId="0" fontId="9" fillId="0" borderId="1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left"/>
    </xf>
    <xf numFmtId="0" fontId="15" fillId="0" borderId="4" xfId="0" applyFont="1" applyBorder="1" applyAlignment="1">
      <alignment horizontal="left"/>
    </xf>
    <xf numFmtId="0" fontId="9" fillId="0" borderId="1" xfId="0" applyNumberFormat="1" applyFont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15" fillId="0" borderId="4" xfId="0" applyFont="1" applyBorder="1" applyAlignment="1">
      <alignment horizontal="left" wrapText="1"/>
    </xf>
    <xf numFmtId="0" fontId="14" fillId="0" borderId="4" xfId="0" applyNumberFormat="1" applyFont="1" applyFill="1" applyBorder="1" applyAlignment="1" applyProtection="1">
      <alignment horizontal="left"/>
    </xf>
    <xf numFmtId="0" fontId="19" fillId="0" borderId="1" xfId="0" applyNumberFormat="1" applyFont="1" applyBorder="1" applyAlignment="1">
      <alignment horizontal="center" wrapText="1"/>
    </xf>
    <xf numFmtId="0" fontId="8" fillId="0" borderId="2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4" fillId="0" borderId="2" xfId="0" applyNumberFormat="1" applyFont="1" applyFill="1" applyBorder="1" applyAlignment="1" applyProtection="1">
      <alignment horizontal="center" vertical="top"/>
    </xf>
    <xf numFmtId="0" fontId="8" fillId="0" borderId="3" xfId="0" applyFont="1" applyBorder="1" applyAlignment="1">
      <alignment horizontal="center" vertical="top"/>
    </xf>
    <xf numFmtId="0" fontId="19" fillId="0" borderId="1" xfId="0" applyNumberFormat="1" applyFont="1" applyBorder="1" applyAlignment="1">
      <alignment horizontal="center"/>
    </xf>
    <xf numFmtId="0" fontId="16" fillId="0" borderId="2" xfId="0" applyNumberFormat="1" applyFont="1" applyFill="1" applyBorder="1" applyAlignment="1" applyProtection="1">
      <alignment horizontal="left" vertical="top" wrapText="1"/>
    </xf>
    <xf numFmtId="0" fontId="20" fillId="0" borderId="4" xfId="0" applyFont="1" applyBorder="1" applyAlignment="1">
      <alignment vertical="top" wrapText="1"/>
    </xf>
    <xf numFmtId="0" fontId="21" fillId="0" borderId="1" xfId="0" applyNumberFormat="1" applyFont="1" applyFill="1" applyBorder="1" applyAlignment="1" applyProtection="1">
      <alignment horizontal="right" wrapText="1"/>
    </xf>
    <xf numFmtId="0" fontId="21" fillId="0" borderId="1" xfId="0" applyNumberFormat="1" applyFont="1" applyFill="1" applyBorder="1" applyAlignment="1" applyProtection="1">
      <alignment horizontal="center"/>
    </xf>
    <xf numFmtId="0" fontId="21" fillId="0" borderId="2" xfId="0" applyNumberFormat="1" applyFont="1" applyFill="1" applyBorder="1" applyAlignment="1" applyProtection="1">
      <alignment horizontal="center"/>
    </xf>
    <xf numFmtId="0" fontId="14" fillId="0" borderId="2" xfId="0" applyNumberFormat="1" applyFont="1" applyFill="1" applyBorder="1" applyAlignment="1" applyProtection="1">
      <alignment horizontal="left" vertical="top" wrapText="1"/>
    </xf>
    <xf numFmtId="0" fontId="18" fillId="0" borderId="3" xfId="0" applyFont="1" applyBorder="1" applyAlignment="1">
      <alignment horizontal="left" vertical="top"/>
    </xf>
    <xf numFmtId="0" fontId="21" fillId="0" borderId="4" xfId="0" applyNumberFormat="1" applyFont="1" applyFill="1" applyBorder="1" applyAlignment="1" applyProtection="1">
      <alignment horizontal="center"/>
    </xf>
    <xf numFmtId="0" fontId="22" fillId="0" borderId="3" xfId="0" applyFont="1" applyBorder="1" applyAlignment="1">
      <alignment horizontal="left" vertical="top"/>
    </xf>
    <xf numFmtId="0" fontId="9" fillId="0" borderId="1" xfId="0" applyFont="1" applyBorder="1" applyAlignment="1">
      <alignment horizontal="right"/>
    </xf>
    <xf numFmtId="0" fontId="9" fillId="0" borderId="3" xfId="0" applyFont="1" applyBorder="1" applyAlignment="1">
      <alignment horizontal="center" vertical="top" wrapText="1"/>
    </xf>
    <xf numFmtId="0" fontId="21" fillId="0" borderId="2" xfId="0" applyNumberFormat="1" applyFont="1" applyFill="1" applyBorder="1" applyAlignment="1" applyProtection="1">
      <alignment horizontal="center" wrapText="1"/>
    </xf>
    <xf numFmtId="0" fontId="14" fillId="0" borderId="2" xfId="0" applyNumberFormat="1" applyFont="1" applyFill="1" applyBorder="1" applyAlignment="1" applyProtection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2" fontId="2" fillId="0" borderId="0" xfId="0" applyNumberFormat="1" applyFont="1"/>
    <xf numFmtId="2" fontId="9" fillId="0" borderId="1" xfId="0" applyNumberFormat="1" applyFont="1" applyBorder="1" applyAlignment="1">
      <alignment horizontal="right"/>
    </xf>
    <xf numFmtId="0" fontId="17" fillId="0" borderId="1" xfId="0" applyNumberFormat="1" applyFont="1" applyFill="1" applyBorder="1" applyAlignment="1" applyProtection="1">
      <alignment horizontal="right"/>
    </xf>
    <xf numFmtId="0" fontId="19" fillId="0" borderId="1" xfId="0" applyFont="1" applyBorder="1"/>
    <xf numFmtId="0" fontId="19" fillId="0" borderId="1" xfId="0" applyFont="1" applyBorder="1" applyAlignment="1">
      <alignment wrapText="1"/>
    </xf>
    <xf numFmtId="2" fontId="19" fillId="0" borderId="1" xfId="0" applyNumberFormat="1" applyFont="1" applyBorder="1" applyAlignment="1">
      <alignment wrapText="1"/>
    </xf>
    <xf numFmtId="2" fontId="19" fillId="0" borderId="1" xfId="0" applyNumberFormat="1" applyFont="1" applyBorder="1"/>
    <xf numFmtId="0" fontId="0" fillId="0" borderId="1" xfId="0" applyBorder="1"/>
    <xf numFmtId="0" fontId="3" fillId="0" borderId="1" xfId="0" applyFont="1" applyBorder="1"/>
    <xf numFmtId="2" fontId="3" fillId="0" borderId="1" xfId="0" applyNumberFormat="1" applyFont="1" applyBorder="1"/>
    <xf numFmtId="2" fontId="10" fillId="0" borderId="3" xfId="0" applyNumberFormat="1" applyFont="1" applyBorder="1" applyAlignment="1">
      <alignment horizontal="right"/>
    </xf>
    <xf numFmtId="2" fontId="10" fillId="0" borderId="1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0"/>
  <sheetViews>
    <sheetView tabSelected="1" zoomScaleNormal="70" workbookViewId="0">
      <selection activeCell="C26" sqref="C26"/>
    </sheetView>
  </sheetViews>
  <sheetFormatPr defaultRowHeight="15"/>
  <cols>
    <col min="1" max="1" width="22.7109375" customWidth="1"/>
    <col min="2" max="2" width="9.140625" hidden="1" customWidth="1"/>
    <col min="3" max="3" width="11.7109375" customWidth="1"/>
    <col min="4" max="4" width="21.85546875" customWidth="1"/>
    <col min="5" max="5" width="15.85546875" customWidth="1"/>
    <col min="6" max="6" width="2.42578125" hidden="1" customWidth="1"/>
    <col min="7" max="7" width="5.85546875" customWidth="1"/>
    <col min="8" max="8" width="11.140625" customWidth="1"/>
  </cols>
  <sheetData>
    <row r="1" spans="1:14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4" ht="30.75" customHeight="1">
      <c r="A2" s="4" t="s">
        <v>1</v>
      </c>
      <c r="B2" s="4"/>
      <c r="C2" s="4"/>
      <c r="D2" s="4"/>
      <c r="E2" s="4"/>
      <c r="F2" s="5"/>
      <c r="G2" s="5"/>
      <c r="H2" s="5"/>
      <c r="I2" s="6"/>
      <c r="J2" s="6"/>
      <c r="K2" s="6"/>
      <c r="L2" s="7"/>
      <c r="M2" s="7"/>
      <c r="N2" s="7"/>
    </row>
    <row r="3" spans="1:14" ht="17.25">
      <c r="A3" s="4" t="s">
        <v>49</v>
      </c>
      <c r="B3" s="8"/>
      <c r="C3" s="8"/>
      <c r="D3" s="8"/>
      <c r="E3" s="8"/>
      <c r="F3" s="8"/>
      <c r="G3" s="8"/>
      <c r="H3" s="8"/>
      <c r="I3" s="8"/>
      <c r="J3" s="8"/>
      <c r="K3" s="8"/>
    </row>
    <row r="5" spans="1:14" hidden="1"/>
    <row r="6" spans="1:14" hidden="1"/>
    <row r="7" spans="1:14" ht="26.25">
      <c r="A7" s="9" t="s">
        <v>2</v>
      </c>
      <c r="B7" s="10" t="s">
        <v>3</v>
      </c>
      <c r="C7" s="11">
        <v>4332.3</v>
      </c>
      <c r="D7" s="12" t="s">
        <v>4</v>
      </c>
      <c r="E7" s="13"/>
      <c r="F7" s="14"/>
      <c r="G7" s="9" t="s">
        <v>3</v>
      </c>
      <c r="H7" s="11">
        <v>1102.3900000000001</v>
      </c>
    </row>
    <row r="9" spans="1:14" ht="16.5" customHeight="1">
      <c r="A9" s="15" t="s">
        <v>5</v>
      </c>
      <c r="B9" s="15"/>
      <c r="C9" s="15"/>
      <c r="D9" s="15"/>
      <c r="E9" s="15"/>
      <c r="F9" s="15"/>
      <c r="G9" s="15"/>
      <c r="H9" s="15"/>
    </row>
    <row r="10" spans="1:14" ht="46.5" customHeight="1">
      <c r="A10" s="16" t="s">
        <v>6</v>
      </c>
      <c r="B10" s="17"/>
      <c r="C10" s="18" t="s">
        <v>7</v>
      </c>
      <c r="D10" s="19" t="s">
        <v>8</v>
      </c>
      <c r="E10" s="19" t="s">
        <v>9</v>
      </c>
      <c r="F10" s="20" t="s">
        <v>10</v>
      </c>
      <c r="G10" s="21"/>
      <c r="H10" s="22"/>
    </row>
    <row r="11" spans="1:14">
      <c r="A11" s="23" t="s">
        <v>11</v>
      </c>
      <c r="B11" s="23"/>
      <c r="C11" s="23">
        <v>83230.210000000006</v>
      </c>
      <c r="D11" s="24">
        <v>213845.49</v>
      </c>
      <c r="E11" s="23">
        <v>213010.37</v>
      </c>
      <c r="F11" s="25">
        <f>C11+D11-E11</f>
        <v>84065.330000000016</v>
      </c>
      <c r="G11" s="26"/>
      <c r="H11" s="27"/>
    </row>
    <row r="12" spans="1:14">
      <c r="A12" s="23" t="s">
        <v>12</v>
      </c>
      <c r="B12" s="23"/>
      <c r="C12" s="23">
        <v>141885.34</v>
      </c>
      <c r="D12" s="24">
        <v>354995.87</v>
      </c>
      <c r="E12" s="23">
        <v>343502.7</v>
      </c>
      <c r="F12" s="25">
        <f>C12+D12-E12</f>
        <v>153378.50999999995</v>
      </c>
      <c r="G12" s="26"/>
      <c r="H12" s="27"/>
    </row>
    <row r="13" spans="1:14" ht="17.25" customHeight="1">
      <c r="A13" s="23" t="s">
        <v>13</v>
      </c>
      <c r="B13" s="23"/>
      <c r="C13" s="23"/>
      <c r="D13" s="24">
        <f>SUM(D11:D12)</f>
        <v>568841.36</v>
      </c>
      <c r="E13" s="24">
        <f>SUM(E11:E12)</f>
        <v>556513.07000000007</v>
      </c>
      <c r="F13" s="25">
        <f>SUM(F11:F12)</f>
        <v>237443.83999999997</v>
      </c>
      <c r="G13" s="26"/>
      <c r="H13" s="27"/>
    </row>
    <row r="14" spans="1:14" ht="17.25" customHeight="1"/>
    <row r="15" spans="1:14" ht="27.75" customHeight="1">
      <c r="A15" s="28" t="s">
        <v>14</v>
      </c>
      <c r="B15" s="29"/>
      <c r="C15" s="29"/>
      <c r="D15" s="29"/>
      <c r="E15" s="29"/>
      <c r="F15" s="29"/>
      <c r="G15" s="29"/>
      <c r="H15" s="29"/>
    </row>
    <row r="16" spans="1:14" ht="6.75" customHeight="1">
      <c r="A16" s="30"/>
      <c r="B16" s="31"/>
      <c r="C16" s="31"/>
      <c r="D16" s="31"/>
      <c r="E16" s="31"/>
      <c r="F16" s="31"/>
      <c r="G16" s="31"/>
      <c r="H16" s="31"/>
    </row>
    <row r="17" spans="1:8" ht="38.25">
      <c r="A17" s="32" t="s">
        <v>15</v>
      </c>
      <c r="B17" s="33"/>
      <c r="C17" s="34" t="s">
        <v>16</v>
      </c>
      <c r="D17" s="35" t="s">
        <v>17</v>
      </c>
      <c r="E17" s="36" t="s">
        <v>18</v>
      </c>
      <c r="F17" s="37"/>
      <c r="G17" s="37"/>
      <c r="H17" s="38"/>
    </row>
    <row r="18" spans="1:8" ht="15.75">
      <c r="A18" s="39" t="s">
        <v>12</v>
      </c>
      <c r="B18" s="40"/>
      <c r="C18" s="34"/>
      <c r="D18" s="35"/>
      <c r="E18" s="41"/>
      <c r="F18" s="42"/>
      <c r="G18" s="42"/>
      <c r="H18" s="43"/>
    </row>
    <row r="19" spans="1:8" ht="32.25" customHeight="1">
      <c r="A19" s="70" t="s">
        <v>44</v>
      </c>
      <c r="B19" s="40"/>
      <c r="C19" s="46">
        <v>28152.880000000001</v>
      </c>
      <c r="D19" s="47" t="s">
        <v>29</v>
      </c>
      <c r="E19" s="48" t="s">
        <v>46</v>
      </c>
      <c r="F19" s="49"/>
      <c r="G19" s="49"/>
      <c r="H19" s="50"/>
    </row>
    <row r="20" spans="1:8" ht="32.25" customHeight="1">
      <c r="A20" s="70" t="s">
        <v>45</v>
      </c>
      <c r="B20" s="40"/>
      <c r="C20" s="46">
        <v>20275.2</v>
      </c>
      <c r="D20" s="47" t="s">
        <v>29</v>
      </c>
      <c r="E20" s="48" t="s">
        <v>47</v>
      </c>
      <c r="F20" s="49"/>
      <c r="G20" s="49"/>
      <c r="H20" s="50"/>
    </row>
    <row r="21" spans="1:8" ht="28.5" customHeight="1">
      <c r="A21" s="44" t="s">
        <v>19</v>
      </c>
      <c r="B21" s="45"/>
      <c r="C21" s="46">
        <v>8028.42</v>
      </c>
      <c r="D21" s="47" t="s">
        <v>20</v>
      </c>
      <c r="E21" s="48" t="s">
        <v>21</v>
      </c>
      <c r="F21" s="49"/>
      <c r="G21" s="49"/>
      <c r="H21" s="50"/>
    </row>
    <row r="22" spans="1:8" ht="33.75" customHeight="1">
      <c r="A22" s="51" t="s">
        <v>22</v>
      </c>
      <c r="B22" s="52"/>
      <c r="C22" s="46">
        <v>19843.02</v>
      </c>
      <c r="D22" s="53" t="s">
        <v>23</v>
      </c>
      <c r="E22" s="48" t="s">
        <v>24</v>
      </c>
      <c r="F22" s="49"/>
      <c r="G22" s="49"/>
      <c r="H22" s="50"/>
    </row>
    <row r="23" spans="1:8" ht="28.5" customHeight="1">
      <c r="A23" s="44" t="s">
        <v>25</v>
      </c>
      <c r="B23" s="54"/>
      <c r="C23" s="46">
        <v>83180.160000000003</v>
      </c>
      <c r="D23" s="47" t="s">
        <v>26</v>
      </c>
      <c r="E23" s="48" t="s">
        <v>27</v>
      </c>
      <c r="F23" s="49"/>
      <c r="G23" s="49"/>
      <c r="H23" s="50"/>
    </row>
    <row r="24" spans="1:8" ht="30" customHeight="1">
      <c r="A24" s="55" t="s">
        <v>28</v>
      </c>
      <c r="B24" s="56"/>
      <c r="C24" s="46">
        <v>154237.12</v>
      </c>
      <c r="D24" s="47" t="s">
        <v>29</v>
      </c>
      <c r="E24" s="48" t="s">
        <v>46</v>
      </c>
      <c r="F24" s="49"/>
      <c r="G24" s="49"/>
      <c r="H24" s="50"/>
    </row>
    <row r="25" spans="1:8" ht="30.75" customHeight="1">
      <c r="A25" s="55" t="s">
        <v>30</v>
      </c>
      <c r="B25" s="56"/>
      <c r="C25" s="46">
        <v>18656.12</v>
      </c>
      <c r="D25" s="53" t="s">
        <v>31</v>
      </c>
      <c r="E25" s="48" t="s">
        <v>32</v>
      </c>
      <c r="F25" s="49"/>
      <c r="G25" s="49"/>
      <c r="H25" s="50"/>
    </row>
    <row r="26" spans="1:8" ht="28.5" customHeight="1">
      <c r="A26" s="55" t="s">
        <v>33</v>
      </c>
      <c r="B26" s="56"/>
      <c r="C26" s="46">
        <v>82140.41</v>
      </c>
      <c r="D26" s="47" t="s">
        <v>29</v>
      </c>
      <c r="E26" s="48" t="s">
        <v>34</v>
      </c>
      <c r="F26" s="49"/>
      <c r="G26" s="49"/>
      <c r="H26" s="50"/>
    </row>
    <row r="27" spans="1:8" ht="28.5" customHeight="1">
      <c r="A27" s="51" t="s">
        <v>35</v>
      </c>
      <c r="B27" s="57"/>
      <c r="C27" s="82">
        <v>10489.5</v>
      </c>
      <c r="D27" s="58" t="s">
        <v>36</v>
      </c>
      <c r="E27" s="59" t="s">
        <v>37</v>
      </c>
      <c r="F27" s="60"/>
      <c r="G27" s="60"/>
      <c r="H27" s="61"/>
    </row>
    <row r="28" spans="1:8" ht="27.75" customHeight="1">
      <c r="A28" s="62" t="s">
        <v>13</v>
      </c>
      <c r="B28" s="63"/>
      <c r="C28" s="90">
        <f>SUM(C19:C27)</f>
        <v>425002.82999999996</v>
      </c>
      <c r="D28" s="64"/>
      <c r="E28" s="59"/>
      <c r="F28" s="60"/>
      <c r="G28" s="60"/>
      <c r="H28" s="60"/>
    </row>
    <row r="29" spans="1:8" ht="40.5" customHeight="1">
      <c r="A29" s="65" t="s">
        <v>11</v>
      </c>
      <c r="B29" s="66"/>
      <c r="C29" s="67"/>
      <c r="D29" s="68"/>
      <c r="E29" s="69"/>
      <c r="F29" s="60"/>
      <c r="G29" s="60"/>
      <c r="H29" s="61"/>
    </row>
    <row r="30" spans="1:8" ht="25.5">
      <c r="A30" s="70" t="s">
        <v>38</v>
      </c>
      <c r="B30" s="71"/>
      <c r="C30" s="81">
        <v>59360</v>
      </c>
      <c r="D30" s="72" t="s">
        <v>39</v>
      </c>
      <c r="E30" s="69" t="s">
        <v>37</v>
      </c>
      <c r="F30" s="60"/>
      <c r="G30" s="60"/>
      <c r="H30" s="61"/>
    </row>
    <row r="31" spans="1:8" ht="75" customHeight="1">
      <c r="A31" s="70" t="s">
        <v>40</v>
      </c>
      <c r="B31" s="73"/>
      <c r="C31" s="74">
        <v>98888.639999999999</v>
      </c>
      <c r="D31" s="75" t="s">
        <v>48</v>
      </c>
      <c r="E31" s="76" t="s">
        <v>37</v>
      </c>
      <c r="F31" s="49"/>
      <c r="G31" s="49"/>
      <c r="H31" s="50"/>
    </row>
    <row r="32" spans="1:8">
      <c r="A32" s="77" t="s">
        <v>13</v>
      </c>
      <c r="B32" s="78"/>
      <c r="C32" s="91">
        <f>SUM(C30:C31)</f>
        <v>158248.64000000001</v>
      </c>
      <c r="D32" s="78"/>
      <c r="E32" s="78"/>
      <c r="F32" s="78"/>
      <c r="G32" s="78"/>
      <c r="H32" s="79"/>
    </row>
    <row r="33" spans="1:8" ht="15.75">
      <c r="A33" t="s">
        <v>50</v>
      </c>
      <c r="H33" s="80"/>
    </row>
    <row r="34" spans="1:8" ht="63">
      <c r="A34" s="83"/>
      <c r="B34" s="83"/>
      <c r="C34" s="84" t="s">
        <v>51</v>
      </c>
      <c r="D34" s="84" t="s">
        <v>52</v>
      </c>
      <c r="E34" s="84" t="s">
        <v>53</v>
      </c>
    </row>
    <row r="35" spans="1:8" ht="15.75">
      <c r="A35" s="84" t="s">
        <v>54</v>
      </c>
      <c r="B35" s="83"/>
      <c r="C35" s="83">
        <f>E11</f>
        <v>213010.37</v>
      </c>
      <c r="D35" s="85">
        <f>C32</f>
        <v>158248.64000000001</v>
      </c>
      <c r="E35" s="86">
        <f>C35-D35</f>
        <v>54761.729999999981</v>
      </c>
    </row>
    <row r="36" spans="1:8" ht="47.25">
      <c r="A36" s="84" t="s">
        <v>55</v>
      </c>
      <c r="B36" s="83"/>
      <c r="C36" s="86">
        <f>E12</f>
        <v>343502.7</v>
      </c>
      <c r="D36" s="86">
        <f>C28</f>
        <v>425002.82999999996</v>
      </c>
      <c r="E36" s="86">
        <f>C36-D36</f>
        <v>-81500.129999999946</v>
      </c>
    </row>
    <row r="37" spans="1:8" ht="18.75">
      <c r="A37" s="87" t="s">
        <v>13</v>
      </c>
      <c r="B37" s="87"/>
      <c r="C37" s="88">
        <f>SUM(C35:C36)</f>
        <v>556513.07000000007</v>
      </c>
      <c r="D37" s="89">
        <f>SUM(D35:D36)</f>
        <v>583251.47</v>
      </c>
      <c r="E37" s="89">
        <f>SUM(E35:E36)</f>
        <v>-26738.399999999965</v>
      </c>
    </row>
    <row r="40" spans="1:8">
      <c r="A40" t="s">
        <v>41</v>
      </c>
      <c r="C40" t="s">
        <v>42</v>
      </c>
      <c r="E40" t="s">
        <v>43</v>
      </c>
    </row>
  </sheetData>
  <mergeCells count="29">
    <mergeCell ref="E30:H30"/>
    <mergeCell ref="E31:H31"/>
    <mergeCell ref="E19:H19"/>
    <mergeCell ref="E20:H20"/>
    <mergeCell ref="E26:H26"/>
    <mergeCell ref="A27:B27"/>
    <mergeCell ref="E27:H27"/>
    <mergeCell ref="E28:H28"/>
    <mergeCell ref="A29:B29"/>
    <mergeCell ref="E29:H29"/>
    <mergeCell ref="A23:B23"/>
    <mergeCell ref="E23:H23"/>
    <mergeCell ref="E24:H24"/>
    <mergeCell ref="E25:H25"/>
    <mergeCell ref="A17:B17"/>
    <mergeCell ref="E17:H17"/>
    <mergeCell ref="A21:B21"/>
    <mergeCell ref="E21:H21"/>
    <mergeCell ref="A22:B22"/>
    <mergeCell ref="E22:H22"/>
    <mergeCell ref="F12:H12"/>
    <mergeCell ref="F13:H13"/>
    <mergeCell ref="A15:H16"/>
    <mergeCell ref="A2:H2"/>
    <mergeCell ref="A3:K3"/>
    <mergeCell ref="D7:F7"/>
    <mergeCell ref="A9:H9"/>
    <mergeCell ref="F10:H10"/>
    <mergeCell ref="F11:H11"/>
  </mergeCells>
  <pageMargins left="0.34" right="0.23" top="0.2" bottom="0.37" header="0.41" footer="0.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Тореза 81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2013-06-05T07:42:41Z</dcterms:created>
  <dcterms:modified xsi:type="dcterms:W3CDTF">2013-06-05T08:14:57Z</dcterms:modified>
</cp:coreProperties>
</file>