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75" windowWidth="17235" windowHeight="6210"/>
  </bookViews>
  <sheets>
    <sheet name="Тореза 80" sheetId="1" r:id="rId1"/>
  </sheets>
  <calcPr calcId="125725"/>
</workbook>
</file>

<file path=xl/calcChain.xml><?xml version="1.0" encoding="utf-8"?>
<calcChain xmlns="http://schemas.openxmlformats.org/spreadsheetml/2006/main">
  <c r="C38" i="1"/>
  <c r="D37"/>
  <c r="C37"/>
  <c r="C39"/>
  <c r="E37" l="1"/>
  <c r="C33" l="1"/>
  <c r="C29"/>
  <c r="D38" s="1"/>
  <c r="F13"/>
  <c r="F12"/>
  <c r="F11"/>
  <c r="E14"/>
  <c r="D14"/>
  <c r="E38" l="1"/>
  <c r="E39" s="1"/>
  <c r="D39"/>
  <c r="F14"/>
</calcChain>
</file>

<file path=xl/sharedStrings.xml><?xml version="1.0" encoding="utf-8"?>
<sst xmlns="http://schemas.openxmlformats.org/spreadsheetml/2006/main" count="69" uniqueCount="58">
  <si>
    <t>ООО "УК "Пионер"</t>
  </si>
  <si>
    <t>Отчет о стоимости выполненных работ по содержанию и текущему ремонту общего имущества жилого дома за 2012 год</t>
  </si>
  <si>
    <r>
      <t xml:space="preserve">по адресу: </t>
    </r>
    <r>
      <rPr>
        <b/>
        <i/>
        <sz val="14"/>
        <color indexed="8"/>
        <rFont val="Times New Roman"/>
        <family val="1"/>
        <charset val="204"/>
      </rPr>
      <t>ул. Тореза 80</t>
    </r>
  </si>
  <si>
    <t>Общая полезная  площадь помещений  м2</t>
  </si>
  <si>
    <t>м2</t>
  </si>
  <si>
    <t>Площадь подвала</t>
  </si>
  <si>
    <t xml:space="preserve"> Поступление денежных средств на лицевой счет дома  ( приход)</t>
  </si>
  <si>
    <t>Наименование платежа</t>
  </si>
  <si>
    <t>Задолженность населения  на начало периода ( руб.)</t>
  </si>
  <si>
    <t>Начислено, руб.</t>
  </si>
  <si>
    <t>Оплачено, руб.</t>
  </si>
  <si>
    <t>Задолженность населения за конец периода руб.</t>
  </si>
  <si>
    <t>Ремонт жилья</t>
  </si>
  <si>
    <t>Содержание жилья</t>
  </si>
  <si>
    <t>Содержание мусоропровода</t>
  </si>
  <si>
    <t>Итого:</t>
  </si>
  <si>
    <t>Списание денежных средств с лицевого счета дома  ( расход)</t>
  </si>
  <si>
    <t>Статья затрат</t>
  </si>
  <si>
    <t>Сумма, руб.</t>
  </si>
  <si>
    <t xml:space="preserve">Наименование организации-исполнителя </t>
  </si>
  <si>
    <t>Основание для списания денежных средств</t>
  </si>
  <si>
    <t xml:space="preserve">Паспортный стол, начисление платежей </t>
  </si>
  <si>
    <t>ООО "ГЦРКП"</t>
  </si>
  <si>
    <t>Договор, акты оказанных услуг</t>
  </si>
  <si>
    <t>Дератизация, дезинсекция</t>
  </si>
  <si>
    <t>ООО "Рубин"</t>
  </si>
  <si>
    <t xml:space="preserve">Договор , акты оказанных услуг </t>
  </si>
  <si>
    <t xml:space="preserve">Аварийно-Диспетчерское обслуживание </t>
  </si>
  <si>
    <t>ИП Карпинский В.</t>
  </si>
  <si>
    <t>Договор , акты выполненных работ</t>
  </si>
  <si>
    <t>Санитарное содержание МОП</t>
  </si>
  <si>
    <t xml:space="preserve">ООО "УК "Пионер" </t>
  </si>
  <si>
    <t xml:space="preserve">Вывоз и утилизация КГО </t>
  </si>
  <si>
    <t>ООО "УК "Пионер" ООО "ЭкоЛэнд"</t>
  </si>
  <si>
    <t>Договор управления. Акты,счета/фактуры</t>
  </si>
  <si>
    <t>Услуги управления</t>
  </si>
  <si>
    <t>Договор управления.</t>
  </si>
  <si>
    <t>Электроэнерги МОП</t>
  </si>
  <si>
    <t>ОАО "Кузбассэнергосбыт"</t>
  </si>
  <si>
    <t>Договор.</t>
  </si>
  <si>
    <t>Заделка межпанельных швов</t>
  </si>
  <si>
    <t>ООО "Ампир"</t>
  </si>
  <si>
    <t>Ремонт и обслуживание внутридомового инженерного оборудования</t>
  </si>
  <si>
    <t>ИП Карпинский ВВ. .ИП Шемаков А.А.</t>
  </si>
  <si>
    <t>_________________________</t>
  </si>
  <si>
    <t>Ляшенко В.А.</t>
  </si>
  <si>
    <t>Содержание инженерного оборудования</t>
  </si>
  <si>
    <t>Договор обслуживания.</t>
  </si>
  <si>
    <t>Содержание строительных конструкций</t>
  </si>
  <si>
    <t>Договор обслуживания</t>
  </si>
  <si>
    <t>Договор управления</t>
  </si>
  <si>
    <t>Директор</t>
  </si>
  <si>
    <t xml:space="preserve">Поступило (в руб.) </t>
  </si>
  <si>
    <t>Израсходовано ( в руб.)</t>
  </si>
  <si>
    <t>Итого остаток денежных средств  (в руб.)</t>
  </si>
  <si>
    <t xml:space="preserve">Ремонт МОП </t>
  </si>
  <si>
    <t>Содержание жилья, включая т/о мусоропровода</t>
  </si>
  <si>
    <t>Свод за 2012 год</t>
  </si>
</sst>
</file>

<file path=xl/styles.xml><?xml version="1.0" encoding="utf-8"?>
<styleSheet xmlns="http://schemas.openxmlformats.org/spreadsheetml/2006/main">
  <fonts count="24">
    <font>
      <sz val="11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  <font>
      <i/>
      <sz val="11"/>
      <color indexed="8"/>
      <name val="Calibri"/>
      <family val="2"/>
      <charset val="204"/>
    </font>
    <font>
      <sz val="12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8"/>
      <color indexed="8"/>
      <name val="Calibri"/>
      <family val="2"/>
      <charset val="204"/>
    </font>
    <font>
      <b/>
      <i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0"/>
      <color indexed="8"/>
      <name val="Calibri"/>
      <family val="2"/>
      <charset val="204"/>
    </font>
    <font>
      <b/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u/>
      <sz val="12"/>
      <color indexed="8"/>
      <name val="Calibri"/>
      <family val="2"/>
      <charset val="204"/>
    </font>
    <font>
      <sz val="10"/>
      <name val="Times New Roman"/>
      <family val="1"/>
      <charset val="204"/>
    </font>
    <font>
      <b/>
      <sz val="11"/>
      <color indexed="8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6" fillId="0" borderId="0" xfId="0" applyFont="1"/>
    <xf numFmtId="0" fontId="7" fillId="0" borderId="0" xfId="0" applyFont="1" applyAlignment="1">
      <alignment wrapText="1"/>
    </xf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2" fontId="10" fillId="0" borderId="1" xfId="0" applyNumberFormat="1" applyFont="1" applyBorder="1" applyAlignment="1">
      <alignment wrapText="1"/>
    </xf>
    <xf numFmtId="0" fontId="8" fillId="0" borderId="2" xfId="0" applyFont="1" applyBorder="1" applyAlignment="1"/>
    <xf numFmtId="0" fontId="0" fillId="0" borderId="3" xfId="0" applyBorder="1" applyAlignment="1"/>
    <xf numFmtId="0" fontId="0" fillId="0" borderId="4" xfId="0" applyBorder="1" applyAlignment="1"/>
    <xf numFmtId="0" fontId="1" fillId="0" borderId="0" xfId="0" applyFont="1" applyAlignment="1"/>
    <xf numFmtId="0" fontId="11" fillId="0" borderId="1" xfId="0" applyFont="1" applyFill="1" applyBorder="1"/>
    <xf numFmtId="0" fontId="12" fillId="0" borderId="1" xfId="0" applyFont="1" applyBorder="1"/>
    <xf numFmtId="0" fontId="11" fillId="0" borderId="1" xfId="0" applyFont="1" applyBorder="1" applyAlignment="1">
      <alignment wrapText="1"/>
    </xf>
    <xf numFmtId="0" fontId="11" fillId="0" borderId="1" xfId="0" applyFont="1" applyBorder="1"/>
    <xf numFmtId="0" fontId="11" fillId="0" borderId="2" xfId="0" applyFont="1" applyBorder="1" applyAlignment="1">
      <alignment wrapText="1"/>
    </xf>
    <xf numFmtId="0" fontId="12" fillId="0" borderId="3" xfId="0" applyFont="1" applyBorder="1" applyAlignment="1"/>
    <xf numFmtId="0" fontId="12" fillId="0" borderId="4" xfId="0" applyFont="1" applyBorder="1" applyAlignment="1"/>
    <xf numFmtId="0" fontId="9" fillId="0" borderId="1" xfId="0" applyFont="1" applyBorder="1"/>
    <xf numFmtId="2" fontId="9" fillId="0" borderId="1" xfId="0" applyNumberFormat="1" applyFont="1" applyBorder="1"/>
    <xf numFmtId="2" fontId="9" fillId="0" borderId="2" xfId="0" applyNumberFormat="1" applyFont="1" applyBorder="1" applyAlignment="1"/>
    <xf numFmtId="2" fontId="9" fillId="0" borderId="3" xfId="0" applyNumberFormat="1" applyFont="1" applyBorder="1" applyAlignment="1"/>
    <xf numFmtId="2" fontId="9" fillId="0" borderId="4" xfId="0" applyNumberFormat="1" applyFont="1" applyBorder="1" applyAlignment="1"/>
    <xf numFmtId="0" fontId="13" fillId="0" borderId="5" xfId="0" applyNumberFormat="1" applyFont="1" applyFill="1" applyBorder="1" applyAlignment="1" applyProtection="1">
      <alignment horizontal="center" vertical="top"/>
    </xf>
    <xf numFmtId="0" fontId="0" fillId="0" borderId="0" xfId="0" applyAlignment="1"/>
    <xf numFmtId="0" fontId="14" fillId="0" borderId="6" xfId="0" applyNumberFormat="1" applyFont="1" applyFill="1" applyBorder="1" applyAlignment="1" applyProtection="1">
      <alignment horizontal="center" vertical="top"/>
    </xf>
    <xf numFmtId="0" fontId="0" fillId="0" borderId="7" xfId="0" applyBorder="1" applyAlignment="1"/>
    <xf numFmtId="0" fontId="14" fillId="0" borderId="2" xfId="0" applyNumberFormat="1" applyFont="1" applyFill="1" applyBorder="1" applyAlignment="1" applyProtection="1">
      <alignment horizontal="left" vertical="top"/>
    </xf>
    <xf numFmtId="0" fontId="15" fillId="0" borderId="4" xfId="0" applyFont="1" applyBorder="1" applyAlignment="1">
      <alignment horizontal="left" vertical="top"/>
    </xf>
    <xf numFmtId="0" fontId="14" fillId="0" borderId="1" xfId="0" applyNumberFormat="1" applyFont="1" applyFill="1" applyBorder="1" applyAlignment="1" applyProtection="1">
      <alignment horizontal="left" vertical="top"/>
    </xf>
    <xf numFmtId="0" fontId="14" fillId="0" borderId="1" xfId="0" applyNumberFormat="1" applyFont="1" applyFill="1" applyBorder="1" applyAlignment="1" applyProtection="1">
      <alignment horizontal="center" vertical="top" wrapText="1"/>
    </xf>
    <xf numFmtId="0" fontId="14" fillId="0" borderId="2" xfId="0" applyNumberFormat="1" applyFont="1" applyFill="1" applyBorder="1" applyAlignment="1" applyProtection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16" fillId="0" borderId="2" xfId="0" applyNumberFormat="1" applyFont="1" applyFill="1" applyBorder="1" applyAlignment="1" applyProtection="1">
      <alignment horizontal="left" vertical="top"/>
    </xf>
    <xf numFmtId="0" fontId="15" fillId="0" borderId="4" xfId="0" applyFont="1" applyBorder="1" applyAlignment="1">
      <alignment horizontal="left" vertical="top"/>
    </xf>
    <xf numFmtId="0" fontId="14" fillId="0" borderId="2" xfId="0" applyNumberFormat="1" applyFont="1" applyFill="1" applyBorder="1" applyAlignment="1" applyProtection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14" fillId="0" borderId="2" xfId="0" applyNumberFormat="1" applyFont="1" applyFill="1" applyBorder="1" applyAlignment="1" applyProtection="1">
      <alignment horizontal="left" wrapText="1"/>
    </xf>
    <xf numFmtId="0" fontId="15" fillId="0" borderId="4" xfId="0" applyFont="1" applyBorder="1" applyAlignment="1">
      <alignment horizontal="left" wrapText="1"/>
    </xf>
    <xf numFmtId="2" fontId="17" fillId="0" borderId="1" xfId="0" applyNumberFormat="1" applyFont="1" applyFill="1" applyBorder="1" applyAlignment="1" applyProtection="1">
      <alignment horizontal="right"/>
    </xf>
    <xf numFmtId="0" fontId="9" fillId="0" borderId="1" xfId="0" applyNumberFormat="1" applyFont="1" applyBorder="1" applyAlignment="1">
      <alignment horizontal="center"/>
    </xf>
    <xf numFmtId="0" fontId="8" fillId="0" borderId="2" xfId="0" applyNumberFormat="1" applyFont="1" applyBorder="1" applyAlignment="1">
      <alignment horizontal="center" wrapText="1"/>
    </xf>
    <xf numFmtId="0" fontId="18" fillId="0" borderId="3" xfId="0" applyFont="1" applyBorder="1" applyAlignment="1">
      <alignment horizontal="center" wrapText="1"/>
    </xf>
    <xf numFmtId="0" fontId="18" fillId="0" borderId="4" xfId="0" applyFont="1" applyBorder="1" applyAlignment="1">
      <alignment horizontal="center" wrapText="1"/>
    </xf>
    <xf numFmtId="0" fontId="14" fillId="0" borderId="2" xfId="0" applyNumberFormat="1" applyFont="1" applyFill="1" applyBorder="1" applyAlignment="1" applyProtection="1">
      <alignment horizontal="left"/>
    </xf>
    <xf numFmtId="0" fontId="15" fillId="0" borderId="4" xfId="0" applyFont="1" applyBorder="1" applyAlignment="1">
      <alignment horizontal="left"/>
    </xf>
    <xf numFmtId="0" fontId="9" fillId="0" borderId="1" xfId="0" applyNumberFormat="1" applyFont="1" applyBorder="1" applyAlignment="1">
      <alignment horizontal="center" wrapText="1"/>
    </xf>
    <xf numFmtId="0" fontId="0" fillId="0" borderId="4" xfId="0" applyBorder="1" applyAlignment="1">
      <alignment horizontal="left" wrapText="1"/>
    </xf>
    <xf numFmtId="0" fontId="14" fillId="0" borderId="2" xfId="0" applyNumberFormat="1" applyFont="1" applyFill="1" applyBorder="1" applyAlignment="1" applyProtection="1">
      <alignment horizontal="left" wrapText="1"/>
    </xf>
    <xf numFmtId="0" fontId="15" fillId="0" borderId="4" xfId="0" applyFont="1" applyBorder="1" applyAlignment="1">
      <alignment horizontal="left" wrapText="1"/>
    </xf>
    <xf numFmtId="0" fontId="14" fillId="0" borderId="4" xfId="0" applyNumberFormat="1" applyFont="1" applyFill="1" applyBorder="1" applyAlignment="1" applyProtection="1">
      <alignment horizontal="left"/>
    </xf>
    <xf numFmtId="0" fontId="19" fillId="0" borderId="1" xfId="0" applyNumberFormat="1" applyFont="1" applyFill="1" applyBorder="1" applyAlignment="1" applyProtection="1">
      <alignment horizontal="right"/>
    </xf>
    <xf numFmtId="0" fontId="20" fillId="0" borderId="1" xfId="0" applyNumberFormat="1" applyFont="1" applyBorder="1" applyAlignment="1">
      <alignment horizontal="center" wrapText="1"/>
    </xf>
    <xf numFmtId="0" fontId="8" fillId="0" borderId="2" xfId="0" applyNumberFormat="1" applyFont="1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14" fillId="0" borderId="2" xfId="0" applyNumberFormat="1" applyFont="1" applyFill="1" applyBorder="1" applyAlignment="1" applyProtection="1">
      <alignment horizontal="center" vertical="top"/>
    </xf>
    <xf numFmtId="0" fontId="8" fillId="0" borderId="3" xfId="0" applyFont="1" applyBorder="1" applyAlignment="1">
      <alignment horizontal="center" vertical="top"/>
    </xf>
    <xf numFmtId="0" fontId="20" fillId="0" borderId="1" xfId="0" applyNumberFormat="1" applyFont="1" applyBorder="1" applyAlignment="1">
      <alignment horizontal="center"/>
    </xf>
    <xf numFmtId="0" fontId="16" fillId="0" borderId="2" xfId="0" applyNumberFormat="1" applyFont="1" applyFill="1" applyBorder="1" applyAlignment="1" applyProtection="1">
      <alignment horizontal="left" vertical="top" wrapText="1"/>
    </xf>
    <xf numFmtId="0" fontId="21" fillId="0" borderId="4" xfId="0" applyFont="1" applyBorder="1" applyAlignment="1">
      <alignment vertical="top" wrapText="1"/>
    </xf>
    <xf numFmtId="0" fontId="22" fillId="0" borderId="1" xfId="0" applyNumberFormat="1" applyFont="1" applyFill="1" applyBorder="1" applyAlignment="1" applyProtection="1">
      <alignment horizontal="center"/>
    </xf>
    <xf numFmtId="0" fontId="22" fillId="0" borderId="2" xfId="0" applyNumberFormat="1" applyFont="1" applyFill="1" applyBorder="1" applyAlignment="1" applyProtection="1">
      <alignment horizontal="center"/>
    </xf>
    <xf numFmtId="0" fontId="14" fillId="0" borderId="2" xfId="0" applyNumberFormat="1" applyFont="1" applyFill="1" applyBorder="1" applyAlignment="1" applyProtection="1">
      <alignment horizontal="left" vertical="top" wrapText="1"/>
    </xf>
    <xf numFmtId="0" fontId="18" fillId="0" borderId="3" xfId="0" applyFont="1" applyBorder="1" applyAlignment="1">
      <alignment horizontal="left" vertical="top"/>
    </xf>
    <xf numFmtId="0" fontId="22" fillId="0" borderId="4" xfId="0" applyNumberFormat="1" applyFont="1" applyFill="1" applyBorder="1" applyAlignment="1" applyProtection="1">
      <alignment horizontal="center"/>
    </xf>
    <xf numFmtId="0" fontId="23" fillId="0" borderId="3" xfId="0" applyFont="1" applyBorder="1" applyAlignment="1">
      <alignment horizontal="left" vertical="top"/>
    </xf>
    <xf numFmtId="0" fontId="9" fillId="0" borderId="3" xfId="0" applyFont="1" applyBorder="1" applyAlignment="1">
      <alignment horizontal="center" vertical="top" wrapText="1"/>
    </xf>
    <xf numFmtId="0" fontId="22" fillId="0" borderId="2" xfId="0" applyNumberFormat="1" applyFont="1" applyFill="1" applyBorder="1" applyAlignment="1" applyProtection="1">
      <alignment horizontal="center" wrapText="1"/>
    </xf>
    <xf numFmtId="0" fontId="22" fillId="0" borderId="1" xfId="0" applyNumberFormat="1" applyFont="1" applyFill="1" applyBorder="1" applyAlignment="1" applyProtection="1">
      <alignment horizontal="right" wrapText="1"/>
    </xf>
    <xf numFmtId="2" fontId="2" fillId="0" borderId="3" xfId="0" applyNumberFormat="1" applyFont="1" applyBorder="1" applyAlignment="1">
      <alignment horizontal="right"/>
    </xf>
    <xf numFmtId="2" fontId="9" fillId="0" borderId="1" xfId="0" applyNumberFormat="1" applyFont="1" applyBorder="1" applyAlignment="1">
      <alignment horizontal="right"/>
    </xf>
    <xf numFmtId="0" fontId="14" fillId="0" borderId="0" xfId="0" applyNumberFormat="1" applyFont="1" applyFill="1" applyBorder="1" applyAlignment="1" applyProtection="1">
      <alignment horizontal="left" vertical="top" wrapText="1"/>
    </xf>
    <xf numFmtId="0" fontId="23" fillId="0" borderId="0" xfId="0" applyFont="1" applyBorder="1" applyAlignment="1">
      <alignment horizontal="left" vertical="top"/>
    </xf>
    <xf numFmtId="0" fontId="9" fillId="0" borderId="0" xfId="0" applyFont="1" applyBorder="1" applyAlignment="1">
      <alignment horizontal="center" vertical="top" wrapText="1"/>
    </xf>
    <xf numFmtId="0" fontId="22" fillId="0" borderId="0" xfId="0" applyNumberFormat="1" applyFont="1" applyFill="1" applyBorder="1" applyAlignment="1" applyProtection="1">
      <alignment horizontal="center" wrapText="1"/>
    </xf>
    <xf numFmtId="0" fontId="18" fillId="0" borderId="0" xfId="0" applyFont="1" applyBorder="1" applyAlignment="1">
      <alignment horizontal="center" wrapText="1"/>
    </xf>
    <xf numFmtId="2" fontId="10" fillId="0" borderId="0" xfId="0" applyNumberFormat="1" applyFont="1" applyBorder="1" applyAlignment="1">
      <alignment horizontal="right"/>
    </xf>
    <xf numFmtId="0" fontId="20" fillId="0" borderId="1" xfId="0" applyFont="1" applyBorder="1"/>
    <xf numFmtId="0" fontId="20" fillId="0" borderId="1" xfId="0" applyFont="1" applyBorder="1" applyAlignment="1">
      <alignment wrapText="1"/>
    </xf>
    <xf numFmtId="2" fontId="20" fillId="0" borderId="1" xfId="0" applyNumberFormat="1" applyFont="1" applyBorder="1" applyAlignment="1">
      <alignment wrapText="1"/>
    </xf>
    <xf numFmtId="2" fontId="20" fillId="0" borderId="1" xfId="0" applyNumberFormat="1" applyFont="1" applyBorder="1"/>
    <xf numFmtId="0" fontId="0" fillId="0" borderId="1" xfId="0" applyBorder="1"/>
    <xf numFmtId="0" fontId="3" fillId="0" borderId="1" xfId="0" applyFont="1" applyBorder="1"/>
    <xf numFmtId="2" fontId="3" fillId="0" borderId="1" xfId="0" applyNumberFormat="1" applyFont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41"/>
  <sheetViews>
    <sheetView tabSelected="1" topLeftCell="A28" zoomScaleNormal="70" workbookViewId="0">
      <selection activeCell="C32" sqref="C32"/>
    </sheetView>
  </sheetViews>
  <sheetFormatPr defaultRowHeight="15"/>
  <cols>
    <col min="1" max="1" width="22.7109375" customWidth="1"/>
    <col min="2" max="2" width="9.140625" hidden="1" customWidth="1"/>
    <col min="3" max="3" width="11.7109375" customWidth="1"/>
    <col min="4" max="4" width="21.85546875" customWidth="1"/>
    <col min="5" max="5" width="15.85546875" customWidth="1"/>
    <col min="6" max="6" width="2.42578125" hidden="1" customWidth="1"/>
    <col min="7" max="7" width="5.85546875" customWidth="1"/>
    <col min="8" max="8" width="11.140625" customWidth="1"/>
  </cols>
  <sheetData>
    <row r="1" spans="1:14" ht="19.5">
      <c r="A1" s="1" t="s">
        <v>0</v>
      </c>
      <c r="B1" s="2"/>
      <c r="C1" s="2"/>
      <c r="D1" s="2"/>
      <c r="E1" s="2"/>
      <c r="F1" s="2"/>
      <c r="G1" s="2"/>
      <c r="H1" s="2"/>
      <c r="I1" s="3"/>
      <c r="J1" s="3"/>
      <c r="K1" s="3"/>
    </row>
    <row r="2" spans="1:14" ht="30.75" customHeight="1">
      <c r="A2" s="4" t="s">
        <v>1</v>
      </c>
      <c r="B2" s="4"/>
      <c r="C2" s="4"/>
      <c r="D2" s="4"/>
      <c r="E2" s="4"/>
      <c r="F2" s="5"/>
      <c r="G2" s="5"/>
      <c r="H2" s="5"/>
      <c r="I2" s="6"/>
      <c r="J2" s="6"/>
      <c r="K2" s="6"/>
      <c r="L2" s="7"/>
      <c r="M2" s="7"/>
      <c r="N2" s="7"/>
    </row>
    <row r="3" spans="1:14" ht="17.25">
      <c r="A3" s="4" t="s">
        <v>2</v>
      </c>
      <c r="B3" s="8"/>
      <c r="C3" s="8"/>
      <c r="D3" s="8"/>
      <c r="E3" s="8"/>
      <c r="F3" s="8"/>
      <c r="G3" s="8"/>
      <c r="H3" s="8"/>
      <c r="I3" s="8"/>
      <c r="J3" s="8"/>
      <c r="K3" s="8"/>
    </row>
    <row r="5" spans="1:14" hidden="1"/>
    <row r="6" spans="1:14" hidden="1"/>
    <row r="7" spans="1:14" ht="26.25">
      <c r="A7" s="9" t="s">
        <v>3</v>
      </c>
      <c r="B7" s="10" t="s">
        <v>4</v>
      </c>
      <c r="C7" s="11">
        <v>1794.4</v>
      </c>
      <c r="D7" s="12" t="s">
        <v>5</v>
      </c>
      <c r="E7" s="13"/>
      <c r="F7" s="14"/>
      <c r="G7" s="9" t="s">
        <v>4</v>
      </c>
      <c r="H7" s="11">
        <v>317.27</v>
      </c>
    </row>
    <row r="9" spans="1:14" ht="16.5" customHeight="1">
      <c r="A9" s="15" t="s">
        <v>6</v>
      </c>
      <c r="B9" s="15"/>
      <c r="C9" s="15"/>
      <c r="D9" s="15"/>
      <c r="E9" s="15"/>
      <c r="F9" s="15"/>
      <c r="G9" s="15"/>
      <c r="H9" s="15"/>
    </row>
    <row r="10" spans="1:14" ht="46.5" customHeight="1">
      <c r="A10" s="16" t="s">
        <v>7</v>
      </c>
      <c r="B10" s="17"/>
      <c r="C10" s="18" t="s">
        <v>8</v>
      </c>
      <c r="D10" s="19" t="s">
        <v>9</v>
      </c>
      <c r="E10" s="19" t="s">
        <v>10</v>
      </c>
      <c r="F10" s="20" t="s">
        <v>11</v>
      </c>
      <c r="G10" s="21"/>
      <c r="H10" s="22"/>
    </row>
    <row r="11" spans="1:14">
      <c r="A11" s="23" t="s">
        <v>12</v>
      </c>
      <c r="B11" s="23"/>
      <c r="C11" s="23">
        <v>22566.59</v>
      </c>
      <c r="D11" s="24">
        <v>103601.76</v>
      </c>
      <c r="E11" s="23">
        <v>100480.59</v>
      </c>
      <c r="F11" s="25">
        <f>C11+D11-E11</f>
        <v>25687.759999999995</v>
      </c>
      <c r="G11" s="26"/>
      <c r="H11" s="27"/>
    </row>
    <row r="12" spans="1:14">
      <c r="A12" s="23" t="s">
        <v>13</v>
      </c>
      <c r="B12" s="23"/>
      <c r="C12" s="23">
        <v>21975.38</v>
      </c>
      <c r="D12" s="24">
        <v>150771.6</v>
      </c>
      <c r="E12" s="23">
        <v>134463.29</v>
      </c>
      <c r="F12" s="25">
        <f t="shared" ref="F12:F13" si="0">C12+D12-E12</f>
        <v>38283.69</v>
      </c>
      <c r="G12" s="26"/>
      <c r="H12" s="27"/>
    </row>
    <row r="13" spans="1:14" ht="31.5" customHeight="1">
      <c r="A13" s="10" t="s">
        <v>14</v>
      </c>
      <c r="B13" s="23"/>
      <c r="C13" s="23">
        <v>-429.28</v>
      </c>
      <c r="D13" s="24">
        <v>10769.4</v>
      </c>
      <c r="E13" s="24">
        <v>8351.34</v>
      </c>
      <c r="F13" s="25">
        <f t="shared" si="0"/>
        <v>1988.7799999999988</v>
      </c>
      <c r="G13" s="26"/>
      <c r="H13" s="27"/>
    </row>
    <row r="14" spans="1:14" ht="17.25" customHeight="1">
      <c r="A14" s="23" t="s">
        <v>15</v>
      </c>
      <c r="B14" s="23"/>
      <c r="C14" s="23"/>
      <c r="D14" s="24">
        <f>SUM(D11:D13)</f>
        <v>265142.76</v>
      </c>
      <c r="E14" s="24">
        <f>SUM(E11:E13)</f>
        <v>243295.22</v>
      </c>
      <c r="F14" s="25">
        <f>SUM(F11:F13)</f>
        <v>65960.23</v>
      </c>
      <c r="G14" s="26"/>
      <c r="H14" s="27"/>
    </row>
    <row r="15" spans="1:14" ht="17.25" customHeight="1"/>
    <row r="16" spans="1:14" ht="27.75" customHeight="1">
      <c r="A16" s="28" t="s">
        <v>16</v>
      </c>
      <c r="B16" s="29"/>
      <c r="C16" s="29"/>
      <c r="D16" s="29"/>
      <c r="E16" s="29"/>
      <c r="F16" s="29"/>
      <c r="G16" s="29"/>
      <c r="H16" s="29"/>
    </row>
    <row r="17" spans="1:8" ht="6.75" customHeight="1">
      <c r="A17" s="30"/>
      <c r="B17" s="31"/>
      <c r="C17" s="31"/>
      <c r="D17" s="31"/>
      <c r="E17" s="31"/>
      <c r="F17" s="31"/>
      <c r="G17" s="31"/>
      <c r="H17" s="31"/>
    </row>
    <row r="18" spans="1:8" ht="38.25">
      <c r="A18" s="32" t="s">
        <v>17</v>
      </c>
      <c r="B18" s="33"/>
      <c r="C18" s="34" t="s">
        <v>18</v>
      </c>
      <c r="D18" s="35" t="s">
        <v>19</v>
      </c>
      <c r="E18" s="36" t="s">
        <v>20</v>
      </c>
      <c r="F18" s="37"/>
      <c r="G18" s="37"/>
      <c r="H18" s="38"/>
    </row>
    <row r="19" spans="1:8" ht="15.75">
      <c r="A19" s="39" t="s">
        <v>13</v>
      </c>
      <c r="B19" s="40"/>
      <c r="C19" s="34"/>
      <c r="D19" s="35"/>
      <c r="E19" s="41"/>
      <c r="F19" s="42"/>
      <c r="G19" s="42"/>
      <c r="H19" s="43"/>
    </row>
    <row r="20" spans="1:8" ht="32.25" customHeight="1">
      <c r="A20" s="70" t="s">
        <v>46</v>
      </c>
      <c r="B20" s="40"/>
      <c r="C20" s="46">
        <v>14857.63</v>
      </c>
      <c r="D20" s="47" t="s">
        <v>31</v>
      </c>
      <c r="E20" s="48" t="s">
        <v>47</v>
      </c>
      <c r="F20" s="49"/>
      <c r="G20" s="49"/>
      <c r="H20" s="50"/>
    </row>
    <row r="21" spans="1:8" ht="32.25" customHeight="1">
      <c r="A21" s="70" t="s">
        <v>48</v>
      </c>
      <c r="B21" s="40"/>
      <c r="C21" s="46">
        <v>6029.18</v>
      </c>
      <c r="D21" s="47" t="s">
        <v>31</v>
      </c>
      <c r="E21" s="48" t="s">
        <v>49</v>
      </c>
      <c r="F21" s="49"/>
      <c r="G21" s="49"/>
      <c r="H21" s="50"/>
    </row>
    <row r="22" spans="1:8" ht="28.5" customHeight="1">
      <c r="A22" s="44" t="s">
        <v>21</v>
      </c>
      <c r="B22" s="45"/>
      <c r="C22" s="46">
        <v>3316.24</v>
      </c>
      <c r="D22" s="47" t="s">
        <v>22</v>
      </c>
      <c r="E22" s="48" t="s">
        <v>23</v>
      </c>
      <c r="F22" s="49"/>
      <c r="G22" s="49"/>
      <c r="H22" s="50"/>
    </row>
    <row r="23" spans="1:8" ht="33.75" customHeight="1">
      <c r="A23" s="51" t="s">
        <v>24</v>
      </c>
      <c r="B23" s="52"/>
      <c r="C23" s="46">
        <v>5710.86</v>
      </c>
      <c r="D23" s="53" t="s">
        <v>25</v>
      </c>
      <c r="E23" s="48" t="s">
        <v>26</v>
      </c>
      <c r="F23" s="49"/>
      <c r="G23" s="49"/>
      <c r="H23" s="50"/>
    </row>
    <row r="24" spans="1:8" ht="28.5" customHeight="1">
      <c r="A24" s="44" t="s">
        <v>27</v>
      </c>
      <c r="B24" s="54"/>
      <c r="C24" s="46">
        <v>34452.480000000003</v>
      </c>
      <c r="D24" s="47" t="s">
        <v>28</v>
      </c>
      <c r="E24" s="48" t="s">
        <v>29</v>
      </c>
      <c r="F24" s="49"/>
      <c r="G24" s="49"/>
      <c r="H24" s="50"/>
    </row>
    <row r="25" spans="1:8" ht="30" customHeight="1">
      <c r="A25" s="55" t="s">
        <v>30</v>
      </c>
      <c r="B25" s="56"/>
      <c r="C25" s="46">
        <v>56998.9</v>
      </c>
      <c r="D25" s="47" t="s">
        <v>31</v>
      </c>
      <c r="E25" s="48" t="s">
        <v>50</v>
      </c>
      <c r="F25" s="49"/>
      <c r="G25" s="49"/>
      <c r="H25" s="50"/>
    </row>
    <row r="26" spans="1:8" ht="30.75" customHeight="1">
      <c r="A26" s="55" t="s">
        <v>32</v>
      </c>
      <c r="B26" s="56"/>
      <c r="C26" s="46">
        <v>6130.81</v>
      </c>
      <c r="D26" s="53" t="s">
        <v>33</v>
      </c>
      <c r="E26" s="48" t="s">
        <v>34</v>
      </c>
      <c r="F26" s="49"/>
      <c r="G26" s="49"/>
      <c r="H26" s="50"/>
    </row>
    <row r="27" spans="1:8" ht="20.25" customHeight="1">
      <c r="A27" s="55" t="s">
        <v>35</v>
      </c>
      <c r="B27" s="56"/>
      <c r="C27" s="46">
        <v>34667.81</v>
      </c>
      <c r="D27" s="47" t="s">
        <v>31</v>
      </c>
      <c r="E27" s="48" t="s">
        <v>36</v>
      </c>
      <c r="F27" s="49"/>
      <c r="G27" s="49"/>
      <c r="H27" s="50"/>
    </row>
    <row r="28" spans="1:8" ht="34.5" customHeight="1">
      <c r="A28" s="51" t="s">
        <v>37</v>
      </c>
      <c r="B28" s="57"/>
      <c r="C28" s="58">
        <v>8461.26</v>
      </c>
      <c r="D28" s="59" t="s">
        <v>38</v>
      </c>
      <c r="E28" s="60" t="s">
        <v>39</v>
      </c>
      <c r="F28" s="61"/>
      <c r="G28" s="61"/>
      <c r="H28" s="62"/>
    </row>
    <row r="29" spans="1:8" ht="27.75" customHeight="1">
      <c r="A29" s="63" t="s">
        <v>15</v>
      </c>
      <c r="B29" s="64"/>
      <c r="C29" s="77">
        <f>SUM(C20:C28)</f>
        <v>170625.17</v>
      </c>
      <c r="D29" s="65"/>
      <c r="E29" s="60"/>
      <c r="F29" s="61"/>
      <c r="G29" s="61"/>
      <c r="H29" s="61"/>
    </row>
    <row r="30" spans="1:8" ht="45.75" customHeight="1">
      <c r="A30" s="66" t="s">
        <v>12</v>
      </c>
      <c r="B30" s="67"/>
      <c r="C30" s="76"/>
      <c r="D30" s="68"/>
      <c r="E30" s="69"/>
      <c r="F30" s="61"/>
      <c r="G30" s="61"/>
      <c r="H30" s="62"/>
    </row>
    <row r="31" spans="1:8" ht="56.25" customHeight="1">
      <c r="A31" s="70" t="s">
        <v>40</v>
      </c>
      <c r="B31" s="71"/>
      <c r="C31" s="78">
        <v>9520</v>
      </c>
      <c r="D31" s="72" t="s">
        <v>41</v>
      </c>
      <c r="E31" s="69" t="s">
        <v>39</v>
      </c>
      <c r="F31" s="61"/>
      <c r="G31" s="61"/>
      <c r="H31" s="62"/>
    </row>
    <row r="32" spans="1:8" ht="51">
      <c r="A32" s="70" t="s">
        <v>42</v>
      </c>
      <c r="B32" s="73"/>
      <c r="C32" s="78">
        <v>38430</v>
      </c>
      <c r="D32" s="74" t="s">
        <v>43</v>
      </c>
      <c r="E32" s="75" t="s">
        <v>39</v>
      </c>
      <c r="F32" s="49"/>
      <c r="G32" s="49"/>
      <c r="H32" s="50"/>
    </row>
    <row r="33" spans="1:8" ht="28.5" customHeight="1">
      <c r="A33" s="79" t="s">
        <v>15</v>
      </c>
      <c r="B33" s="80"/>
      <c r="C33" s="84">
        <f>SUM(C31:C32)</f>
        <v>47950</v>
      </c>
      <c r="D33" s="81"/>
      <c r="E33" s="82"/>
      <c r="F33" s="83"/>
      <c r="G33" s="83"/>
      <c r="H33" s="83"/>
    </row>
    <row r="34" spans="1:8" ht="19.5" customHeight="1"/>
    <row r="35" spans="1:8">
      <c r="A35" s="79" t="s">
        <v>57</v>
      </c>
    </row>
    <row r="36" spans="1:8" ht="63">
      <c r="A36" s="85"/>
      <c r="B36" s="85"/>
      <c r="C36" s="86" t="s">
        <v>52</v>
      </c>
      <c r="D36" s="86" t="s">
        <v>53</v>
      </c>
      <c r="E36" s="86" t="s">
        <v>54</v>
      </c>
    </row>
    <row r="37" spans="1:8" ht="15.75">
      <c r="A37" s="86" t="s">
        <v>55</v>
      </c>
      <c r="B37" s="85"/>
      <c r="C37" s="85">
        <f>E11</f>
        <v>100480.59</v>
      </c>
      <c r="D37" s="87">
        <f>C33</f>
        <v>47950</v>
      </c>
      <c r="E37" s="88">
        <f>C37-D37</f>
        <v>52530.59</v>
      </c>
    </row>
    <row r="38" spans="1:8" ht="47.25">
      <c r="A38" s="86" t="s">
        <v>56</v>
      </c>
      <c r="B38" s="85"/>
      <c r="C38" s="88">
        <f>E12+E13</f>
        <v>142814.63</v>
      </c>
      <c r="D38" s="88">
        <f>C29</f>
        <v>170625.17</v>
      </c>
      <c r="E38" s="88">
        <f>C38-D38</f>
        <v>-27810.540000000008</v>
      </c>
    </row>
    <row r="39" spans="1:8" ht="18.75">
      <c r="A39" s="89" t="s">
        <v>15</v>
      </c>
      <c r="B39" s="89"/>
      <c r="C39" s="90">
        <f>SUM(C37:C38)</f>
        <v>243295.22</v>
      </c>
      <c r="D39" s="91">
        <f>SUM(D37:D38)</f>
        <v>218575.17</v>
      </c>
      <c r="E39" s="91">
        <f>SUM(E37:E38)</f>
        <v>24720.049999999988</v>
      </c>
    </row>
    <row r="41" spans="1:8" ht="25.5" customHeight="1">
      <c r="A41" t="s">
        <v>51</v>
      </c>
      <c r="C41" t="s">
        <v>44</v>
      </c>
      <c r="E41" t="s">
        <v>45</v>
      </c>
    </row>
  </sheetData>
  <mergeCells count="30">
    <mergeCell ref="E20:H20"/>
    <mergeCell ref="E21:H21"/>
    <mergeCell ref="E31:H31"/>
    <mergeCell ref="E32:H32"/>
    <mergeCell ref="E27:H27"/>
    <mergeCell ref="A28:B28"/>
    <mergeCell ref="E28:H28"/>
    <mergeCell ref="E29:H29"/>
    <mergeCell ref="A30:B30"/>
    <mergeCell ref="E30:H30"/>
    <mergeCell ref="A24:B24"/>
    <mergeCell ref="E24:H24"/>
    <mergeCell ref="E25:H25"/>
    <mergeCell ref="E26:H26"/>
    <mergeCell ref="A18:B18"/>
    <mergeCell ref="E18:H18"/>
    <mergeCell ref="A22:B22"/>
    <mergeCell ref="E22:H22"/>
    <mergeCell ref="A23:B23"/>
    <mergeCell ref="E23:H23"/>
    <mergeCell ref="F12:H12"/>
    <mergeCell ref="F13:H13"/>
    <mergeCell ref="F14:H14"/>
    <mergeCell ref="A16:H17"/>
    <mergeCell ref="A2:H2"/>
    <mergeCell ref="A3:K3"/>
    <mergeCell ref="D7:F7"/>
    <mergeCell ref="A9:H9"/>
    <mergeCell ref="F10:H10"/>
    <mergeCell ref="F11:H11"/>
  </mergeCells>
  <pageMargins left="0.34" right="0.23" top="0.2" bottom="0.37" header="0.41" footer="0.3"/>
  <pageSetup paperSize="9" orientation="portrait" horizontalDpi="180" verticalDpi="18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Тореза 80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</dc:creator>
  <cp:lastModifiedBy>Ольга</cp:lastModifiedBy>
  <dcterms:created xsi:type="dcterms:W3CDTF">2013-06-03T04:18:02Z</dcterms:created>
  <dcterms:modified xsi:type="dcterms:W3CDTF">2013-06-03T05:05:21Z</dcterms:modified>
</cp:coreProperties>
</file>