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6210"/>
  </bookViews>
  <sheets>
    <sheet name="Тореза 82" sheetId="1" r:id="rId1"/>
  </sheets>
  <calcPr calcId="114210" refMode="R1C1"/>
</workbook>
</file>

<file path=xl/calcChain.xml><?xml version="1.0" encoding="utf-8"?>
<calcChain xmlns="http://schemas.openxmlformats.org/spreadsheetml/2006/main">
  <c r="C32" i="1"/>
  <c r="C24"/>
  <c r="C23"/>
  <c r="C37"/>
  <c r="E16"/>
  <c r="D16"/>
  <c r="C16"/>
  <c r="F15"/>
  <c r="F14"/>
  <c r="F12"/>
  <c r="F11"/>
  <c r="F16"/>
</calcChain>
</file>

<file path=xl/sharedStrings.xml><?xml version="1.0" encoding="utf-8"?>
<sst xmlns="http://schemas.openxmlformats.org/spreadsheetml/2006/main" count="68" uniqueCount="58">
  <si>
    <t>ООО "УК "Пионер"</t>
  </si>
  <si>
    <t>Отчет о стоимости выполненных работ по содержанию и текущему ремонту общего имущества жилого дома за 2012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</si>
  <si>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 82.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</si>
  <si>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</si>
  <si>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</si>
  <si>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</si>
  <si>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</si>
  <si>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</si>
  <si>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</si>
  <si>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</si>
  <si>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</si>
  <si>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</si>
  <si>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</si>
  <si>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</si>
  <si>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Доходы от сторонних организаций</t>
  </si>
  <si>
    <t>Содержание мусоропровода</t>
  </si>
  <si>
    <t>Капитальный ремонт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</si>
  <si>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</si>
  <si>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</si>
  <si>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</si>
  <si>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</si>
  <si>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</si>
  <si>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</si>
  <si>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 xml:space="preserve">Паспортный стол, начисление платежей </t>
  </si>
  <si>
    <t>ООО "ГЦРКП"</t>
  </si>
  <si>
    <t>Договор, акты оказанных услуг</t>
  </si>
  <si>
    <t>Дератизация, дезинсекция</t>
  </si>
  <si>
    <t>ООО "Рубин"</t>
  </si>
  <si>
    <t xml:space="preserve">Договор , акты оказанных услуг </t>
  </si>
  <si>
    <t>Вывоз ТБО</t>
  </si>
  <si>
    <t>ООО "ККЦ"</t>
  </si>
  <si>
    <t>Договор , акты оказанных услуг .</t>
  </si>
  <si>
    <t xml:space="preserve">Аварийно-Диспетчерское обслуживание </t>
  </si>
  <si>
    <t>ИП Карпинский В.</t>
  </si>
  <si>
    <t>Договор , акты выполненных работ</t>
  </si>
  <si>
    <t>Санитарное содержание МОП</t>
  </si>
  <si>
    <t xml:space="preserve">ООО "УК "Пионер" </t>
  </si>
  <si>
    <t xml:space="preserve">Договор управления </t>
  </si>
  <si>
    <t xml:space="preserve">Вывоз и утилизация КГО </t>
  </si>
  <si>
    <t>ООО "УК "Пионер" ООО "ЭкоЛэнд"</t>
  </si>
  <si>
    <t>Договор управления. Акты,счета/фактуры</t>
  </si>
  <si>
    <t>Услуги управления</t>
  </si>
  <si>
    <t>Договор управления.</t>
  </si>
  <si>
    <t>Электроэнерги МОП</t>
  </si>
  <si>
    <t>ОАО "Кузбассэнергосбыт"</t>
  </si>
  <si>
    <t>Договор, расшифровки к актам выполненных работ.</t>
  </si>
  <si>
    <t>Заделка межпанельных швов</t>
  </si>
  <si>
    <t>ООО "Ампир"</t>
  </si>
  <si>
    <t>Договор.</t>
  </si>
  <si>
    <t>Ремонт и обслуживание внутридомового инженерного оборудования</t>
  </si>
  <si>
    <t>ИП Карпинский В.В. ИП Шемаков А.А.</t>
  </si>
  <si>
    <t>Согласовано:</t>
  </si>
  <si>
    <t xml:space="preserve">Старший дома </t>
  </si>
  <si>
    <t>_________________________</t>
  </si>
  <si>
    <t>Ляшенко В.А.</t>
  </si>
  <si>
    <t>Содержание инженерного оборудования</t>
  </si>
  <si>
    <t>Содержание строительных конструкций</t>
  </si>
  <si>
    <t>Договор управления</t>
  </si>
</sst>
</file>

<file path=xl/styles.xml><?xml version="1.0" encoding="utf-8"?>
<styleSheet xmlns="http://schemas.openxmlformats.org/spreadsheetml/2006/main">
  <fonts count="25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0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2" fontId="9" fillId="0" borderId="1" xfId="0" applyNumberFormat="1" applyFont="1" applyBorder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17" fillId="0" borderId="1" xfId="0" applyNumberFormat="1" applyFont="1" applyFill="1" applyBorder="1" applyAlignment="1" applyProtection="1">
      <alignment horizontal="right"/>
    </xf>
    <xf numFmtId="0" fontId="1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0" fontId="19" fillId="0" borderId="1" xfId="0" applyNumberFormat="1" applyFont="1" applyBorder="1" applyAlignment="1">
      <alignment horizontal="center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14" fillId="0" borderId="2" xfId="0" applyNumberFormat="1" applyFont="1" applyFill="1" applyBorder="1" applyAlignment="1" applyProtection="1">
      <alignment horizontal="left" vertical="top" wrapText="1"/>
    </xf>
    <xf numFmtId="0" fontId="18" fillId="0" borderId="3" xfId="0" applyFont="1" applyBorder="1" applyAlignment="1">
      <alignment horizontal="left" vertical="top"/>
    </xf>
    <xf numFmtId="2" fontId="9" fillId="0" borderId="1" xfId="0" applyNumberFormat="1" applyFont="1" applyBorder="1" applyAlignment="1">
      <alignment horizontal="right"/>
    </xf>
    <xf numFmtId="0" fontId="21" fillId="0" borderId="4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top" wrapText="1"/>
    </xf>
    <xf numFmtId="0" fontId="23" fillId="0" borderId="2" xfId="0" applyNumberFormat="1" applyFont="1" applyFill="1" applyBorder="1" applyAlignment="1" applyProtection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right"/>
    </xf>
    <xf numFmtId="0" fontId="22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left" vertical="top"/>
    </xf>
    <xf numFmtId="2" fontId="2" fillId="0" borderId="1" xfId="0" applyNumberFormat="1" applyFont="1" applyBorder="1" applyAlignment="1">
      <alignment horizontal="right"/>
    </xf>
    <xf numFmtId="0" fontId="0" fillId="0" borderId="4" xfId="0" applyBorder="1" applyAlignment="1">
      <alignment horizontal="left" vertical="top"/>
    </xf>
    <xf numFmtId="0" fontId="21" fillId="0" borderId="2" xfId="0" applyNumberFormat="1" applyFont="1" applyFill="1" applyBorder="1" applyAlignment="1" applyProtection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21" fillId="0" borderId="2" xfId="0" applyNumberFormat="1" applyFont="1" applyFill="1" applyBorder="1" applyAlignment="1" applyProtection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/>
    </xf>
    <xf numFmtId="0" fontId="15" fillId="0" borderId="4" xfId="0" applyFont="1" applyBorder="1" applyAlignment="1">
      <alignment horizontal="left"/>
    </xf>
    <xf numFmtId="0" fontId="8" fillId="0" borderId="2" xfId="0" applyNumberFormat="1" applyFont="1" applyBorder="1" applyAlignment="1">
      <alignment horizontal="center" wrapText="1"/>
    </xf>
    <xf numFmtId="0" fontId="8" fillId="0" borderId="2" xfId="0" applyNumberFormat="1" applyFont="1" applyBorder="1" applyAlignment="1">
      <alignment horizontal="center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20" fillId="0" borderId="4" xfId="0" applyFont="1" applyBorder="1" applyAlignment="1">
      <alignment vertical="top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0" fillId="0" borderId="4" xfId="0" applyBorder="1" applyAlignment="1">
      <alignment horizontal="left" wrapText="1"/>
    </xf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4" xfId="0" applyNumberFormat="1" applyFont="1" applyFill="1" applyBorder="1" applyAlignment="1" applyProtection="1">
      <alignment horizontal="left"/>
    </xf>
    <xf numFmtId="0" fontId="15" fillId="0" borderId="4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abSelected="1" zoomScaleNormal="70" workbookViewId="0">
      <selection activeCell="E25" sqref="E25:H25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79" t="s">
        <v>1</v>
      </c>
      <c r="B2" s="79"/>
      <c r="C2" s="79"/>
      <c r="D2" s="79"/>
      <c r="E2" s="79"/>
      <c r="F2" s="80"/>
      <c r="G2" s="80"/>
      <c r="H2" s="80"/>
      <c r="I2" s="4"/>
      <c r="J2" s="4"/>
      <c r="K2" s="4"/>
      <c r="L2" s="5"/>
      <c r="M2" s="5"/>
      <c r="N2" s="5"/>
    </row>
    <row r="3" spans="1:14" ht="17.25">
      <c r="A3" s="79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5" spans="1:14" hidden="1"/>
    <row r="6" spans="1:14" hidden="1"/>
    <row r="7" spans="1:14" ht="26.25">
      <c r="A7" s="6" t="s">
        <v>3</v>
      </c>
      <c r="B7" s="7" t="s">
        <v>4</v>
      </c>
      <c r="C7" s="8">
        <v>1797.8</v>
      </c>
      <c r="D7" s="82" t="s">
        <v>5</v>
      </c>
      <c r="E7" s="83"/>
      <c r="F7" s="84"/>
      <c r="G7" s="6" t="s">
        <v>4</v>
      </c>
      <c r="H7" s="8">
        <v>318.17</v>
      </c>
    </row>
    <row r="9" spans="1:14" ht="16.5" customHeight="1">
      <c r="A9" s="85" t="s">
        <v>6</v>
      </c>
      <c r="B9" s="85"/>
      <c r="C9" s="85"/>
      <c r="D9" s="85"/>
      <c r="E9" s="85"/>
      <c r="F9" s="85"/>
      <c r="G9" s="85"/>
      <c r="H9" s="85"/>
    </row>
    <row r="10" spans="1:14" ht="46.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86" t="s">
        <v>11</v>
      </c>
      <c r="G10" s="87"/>
      <c r="H10" s="88"/>
    </row>
    <row r="11" spans="1:14">
      <c r="A11" s="13" t="s">
        <v>12</v>
      </c>
      <c r="B11" s="13"/>
      <c r="C11" s="13">
        <v>48261.36</v>
      </c>
      <c r="D11" s="14">
        <v>98601.5</v>
      </c>
      <c r="E11" s="13">
        <v>99986.26</v>
      </c>
      <c r="F11" s="65">
        <f>C11+D11-E11</f>
        <v>46876.599999999991</v>
      </c>
      <c r="G11" s="66"/>
      <c r="H11" s="67"/>
    </row>
    <row r="12" spans="1:14">
      <c r="A12" s="13" t="s">
        <v>13</v>
      </c>
      <c r="B12" s="13"/>
      <c r="C12" s="13">
        <v>81373.240000000005</v>
      </c>
      <c r="D12" s="14">
        <v>179324.28</v>
      </c>
      <c r="E12" s="13">
        <v>160885.32999999999</v>
      </c>
      <c r="F12" s="65">
        <f>C12+D12-E12</f>
        <v>99812.190000000031</v>
      </c>
      <c r="G12" s="66"/>
      <c r="H12" s="67"/>
    </row>
    <row r="13" spans="1:14" ht="30">
      <c r="A13" s="7" t="s">
        <v>14</v>
      </c>
      <c r="B13" s="13"/>
      <c r="C13" s="13"/>
      <c r="D13" s="14">
        <v>3600</v>
      </c>
      <c r="E13" s="14">
        <v>3600</v>
      </c>
      <c r="F13" s="15"/>
      <c r="G13" s="16"/>
      <c r="H13" s="17"/>
    </row>
    <row r="14" spans="1:14" ht="31.5" customHeight="1">
      <c r="A14" s="7" t="s">
        <v>15</v>
      </c>
      <c r="B14" s="13"/>
      <c r="C14" s="13">
        <v>8930.43</v>
      </c>
      <c r="D14" s="14">
        <v>18543</v>
      </c>
      <c r="E14" s="14">
        <v>17855.64</v>
      </c>
      <c r="F14" s="65">
        <f>C14+D14-E14</f>
        <v>9617.7900000000009</v>
      </c>
      <c r="G14" s="66"/>
      <c r="H14" s="67"/>
    </row>
    <row r="15" spans="1:14">
      <c r="A15" s="13" t="s">
        <v>16</v>
      </c>
      <c r="B15" s="13"/>
      <c r="C15" s="13">
        <v>7992.74</v>
      </c>
      <c r="D15" s="14">
        <v>16102</v>
      </c>
      <c r="E15" s="14">
        <v>10770.66</v>
      </c>
      <c r="F15" s="65">
        <f>C15+D15-E15</f>
        <v>13324.079999999998</v>
      </c>
      <c r="G15" s="66"/>
      <c r="H15" s="67"/>
    </row>
    <row r="16" spans="1:14" ht="17.25" customHeight="1">
      <c r="A16" s="13" t="s">
        <v>17</v>
      </c>
      <c r="B16" s="13"/>
      <c r="C16" s="13">
        <f>SUM(C11:C15)</f>
        <v>146557.76999999999</v>
      </c>
      <c r="D16" s="14">
        <f>SUM(D11:D15)</f>
        <v>316170.78000000003</v>
      </c>
      <c r="E16" s="14">
        <f>SUM(E11:E15)</f>
        <v>293097.88999999996</v>
      </c>
      <c r="F16" s="65">
        <f>SUM(F11:F15)</f>
        <v>169630.66000000003</v>
      </c>
      <c r="G16" s="66"/>
      <c r="H16" s="67"/>
    </row>
    <row r="17" spans="1:8" ht="17.25" customHeight="1"/>
    <row r="18" spans="1:8" ht="27.75" customHeight="1">
      <c r="A18" s="68" t="s">
        <v>18</v>
      </c>
      <c r="B18" s="69"/>
      <c r="C18" s="69"/>
      <c r="D18" s="69"/>
      <c r="E18" s="69"/>
      <c r="F18" s="69"/>
      <c r="G18" s="69"/>
      <c r="H18" s="69"/>
    </row>
    <row r="19" spans="1:8" ht="6.75" customHeight="1">
      <c r="A19" s="70"/>
      <c r="B19" s="71"/>
      <c r="C19" s="71"/>
      <c r="D19" s="71"/>
      <c r="E19" s="71"/>
      <c r="F19" s="71"/>
      <c r="G19" s="71"/>
      <c r="H19" s="71"/>
    </row>
    <row r="20" spans="1:8" ht="38.25">
      <c r="A20" s="74" t="s">
        <v>19</v>
      </c>
      <c r="B20" s="75"/>
      <c r="C20" s="18" t="s">
        <v>20</v>
      </c>
      <c r="D20" s="19" t="s">
        <v>21</v>
      </c>
      <c r="E20" s="76" t="s">
        <v>22</v>
      </c>
      <c r="F20" s="77"/>
      <c r="G20" s="77"/>
      <c r="H20" s="78"/>
    </row>
    <row r="21" spans="1:8">
      <c r="A21" s="57" t="s">
        <v>29</v>
      </c>
      <c r="B21" s="58"/>
      <c r="C21" s="25">
        <v>21573.599999999999</v>
      </c>
      <c r="D21" s="26" t="s">
        <v>30</v>
      </c>
      <c r="E21" s="59" t="s">
        <v>31</v>
      </c>
      <c r="F21" s="55"/>
      <c r="G21" s="55"/>
      <c r="H21" s="56"/>
    </row>
    <row r="22" spans="1:8" ht="15.75">
      <c r="A22" s="20" t="s">
        <v>13</v>
      </c>
      <c r="B22" s="21"/>
      <c r="C22" s="18"/>
      <c r="D22" s="19"/>
      <c r="E22" s="22"/>
      <c r="F22" s="23"/>
      <c r="G22" s="23"/>
      <c r="H22" s="24"/>
    </row>
    <row r="23" spans="1:8" ht="26.25">
      <c r="A23" s="38" t="s">
        <v>55</v>
      </c>
      <c r="B23" s="21"/>
      <c r="C23" s="25">
        <f>C7*0.7*12</f>
        <v>15101.519999999997</v>
      </c>
      <c r="D23" s="26" t="s">
        <v>36</v>
      </c>
      <c r="E23" s="59" t="s">
        <v>57</v>
      </c>
      <c r="F23" s="55"/>
      <c r="G23" s="55"/>
      <c r="H23" s="56"/>
    </row>
    <row r="24" spans="1:8" ht="38.25">
      <c r="A24" s="38" t="s">
        <v>56</v>
      </c>
      <c r="B24" s="21"/>
      <c r="C24" s="25">
        <f>C7*0.3*12</f>
        <v>6472.079999999999</v>
      </c>
      <c r="D24" s="26" t="s">
        <v>36</v>
      </c>
      <c r="E24" s="59" t="s">
        <v>57</v>
      </c>
      <c r="F24" s="55"/>
      <c r="G24" s="55"/>
      <c r="H24" s="56"/>
    </row>
    <row r="25" spans="1:8" ht="32.25" customHeight="1">
      <c r="A25" s="63" t="s">
        <v>23</v>
      </c>
      <c r="B25" s="73"/>
      <c r="C25" s="25">
        <v>3675.59</v>
      </c>
      <c r="D25" s="26" t="s">
        <v>24</v>
      </c>
      <c r="E25" s="59" t="s">
        <v>25</v>
      </c>
      <c r="F25" s="55"/>
      <c r="G25" s="55"/>
      <c r="H25" s="56"/>
    </row>
    <row r="26" spans="1:8" ht="32.25" customHeight="1">
      <c r="A26" s="57" t="s">
        <v>26</v>
      </c>
      <c r="B26" s="58"/>
      <c r="C26" s="25">
        <v>5736.6</v>
      </c>
      <c r="D26" s="27" t="s">
        <v>27</v>
      </c>
      <c r="E26" s="59" t="s">
        <v>28</v>
      </c>
      <c r="F26" s="55"/>
      <c r="G26" s="55"/>
      <c r="H26" s="56"/>
    </row>
    <row r="27" spans="1:8" ht="33.75" customHeight="1">
      <c r="A27" s="63" t="s">
        <v>32</v>
      </c>
      <c r="B27" s="64"/>
      <c r="C27" s="25">
        <v>34517.760000000002</v>
      </c>
      <c r="D27" s="26" t="s">
        <v>33</v>
      </c>
      <c r="E27" s="59" t="s">
        <v>34</v>
      </c>
      <c r="F27" s="55"/>
      <c r="G27" s="55"/>
      <c r="H27" s="56"/>
    </row>
    <row r="28" spans="1:8" ht="33" customHeight="1">
      <c r="A28" s="28" t="s">
        <v>35</v>
      </c>
      <c r="B28" s="29"/>
      <c r="C28" s="25">
        <v>50469</v>
      </c>
      <c r="D28" s="26" t="s">
        <v>36</v>
      </c>
      <c r="E28" s="59" t="s">
        <v>37</v>
      </c>
      <c r="F28" s="55"/>
      <c r="G28" s="55"/>
      <c r="H28" s="56"/>
    </row>
    <row r="29" spans="1:8" ht="28.5" customHeight="1">
      <c r="A29" s="28" t="s">
        <v>38</v>
      </c>
      <c r="B29" s="29"/>
      <c r="C29" s="25">
        <v>3576.91</v>
      </c>
      <c r="D29" s="27" t="s">
        <v>39</v>
      </c>
      <c r="E29" s="59" t="s">
        <v>40</v>
      </c>
      <c r="F29" s="55"/>
      <c r="G29" s="55"/>
      <c r="H29" s="56"/>
    </row>
    <row r="30" spans="1:8" ht="30" customHeight="1">
      <c r="A30" s="28" t="s">
        <v>41</v>
      </c>
      <c r="B30" s="29"/>
      <c r="C30" s="25">
        <v>24809.64</v>
      </c>
      <c r="D30" s="26" t="s">
        <v>36</v>
      </c>
      <c r="E30" s="59" t="s">
        <v>42</v>
      </c>
      <c r="F30" s="55"/>
      <c r="G30" s="55"/>
      <c r="H30" s="56"/>
    </row>
    <row r="31" spans="1:8" ht="30.75" customHeight="1">
      <c r="A31" s="57" t="s">
        <v>43</v>
      </c>
      <c r="B31" s="72"/>
      <c r="C31" s="30">
        <v>10439.25</v>
      </c>
      <c r="D31" s="31" t="s">
        <v>44</v>
      </c>
      <c r="E31" s="59" t="s">
        <v>45</v>
      </c>
      <c r="F31" s="55"/>
      <c r="G31" s="55"/>
      <c r="H31" s="56"/>
    </row>
    <row r="32" spans="1:8" ht="15.75">
      <c r="A32" s="32" t="s">
        <v>17</v>
      </c>
      <c r="B32" s="33"/>
      <c r="C32" s="34">
        <f>SUM(C23:C31)</f>
        <v>154798.34999999998</v>
      </c>
      <c r="D32" s="35"/>
      <c r="E32" s="60"/>
      <c r="F32" s="52"/>
      <c r="G32" s="52"/>
      <c r="H32" s="52"/>
    </row>
    <row r="33" spans="1:8" ht="27" customHeight="1">
      <c r="A33" s="61" t="s">
        <v>12</v>
      </c>
      <c r="B33" s="62"/>
      <c r="C33" s="36"/>
      <c r="D33" s="37"/>
      <c r="E33" s="51"/>
      <c r="F33" s="52"/>
      <c r="G33" s="52"/>
      <c r="H33" s="53"/>
    </row>
    <row r="34" spans="1:8" ht="27.75" customHeight="1">
      <c r="A34" s="38" t="s">
        <v>46</v>
      </c>
      <c r="B34" s="39"/>
      <c r="C34" s="40">
        <v>55720</v>
      </c>
      <c r="D34" s="41" t="s">
        <v>47</v>
      </c>
      <c r="E34" s="51" t="s">
        <v>48</v>
      </c>
      <c r="F34" s="52"/>
      <c r="G34" s="52"/>
      <c r="H34" s="53"/>
    </row>
    <row r="35" spans="1:8" ht="45.75" customHeight="1">
      <c r="A35" s="38" t="s">
        <v>49</v>
      </c>
      <c r="B35" s="42"/>
      <c r="C35" s="40">
        <v>20490</v>
      </c>
      <c r="D35" s="43" t="s">
        <v>50</v>
      </c>
      <c r="E35" s="54" t="s">
        <v>48</v>
      </c>
      <c r="F35" s="55"/>
      <c r="G35" s="55"/>
      <c r="H35" s="56"/>
    </row>
    <row r="36" spans="1:8">
      <c r="A36" s="44"/>
      <c r="B36" s="45"/>
      <c r="C36" s="46"/>
      <c r="D36" s="42"/>
      <c r="E36" s="42"/>
      <c r="F36" s="42"/>
      <c r="G36" s="42"/>
      <c r="H36" s="47"/>
    </row>
    <row r="37" spans="1:8" ht="15.75">
      <c r="A37" s="48" t="s">
        <v>17</v>
      </c>
      <c r="B37" s="45"/>
      <c r="C37" s="49">
        <f>SUM(C34:C36)</f>
        <v>76210</v>
      </c>
      <c r="D37" s="45"/>
      <c r="E37" s="45"/>
      <c r="F37" s="45"/>
      <c r="G37" s="45"/>
      <c r="H37" s="50"/>
    </row>
    <row r="38" spans="1:8">
      <c r="A38" t="s">
        <v>51</v>
      </c>
    </row>
    <row r="39" spans="1:8">
      <c r="A39" t="s">
        <v>52</v>
      </c>
      <c r="C39" t="s">
        <v>53</v>
      </c>
      <c r="E39" t="s">
        <v>54</v>
      </c>
    </row>
  </sheetData>
  <mergeCells count="33">
    <mergeCell ref="F11:H11"/>
    <mergeCell ref="F12:H12"/>
    <mergeCell ref="F14:H14"/>
    <mergeCell ref="E25:H25"/>
    <mergeCell ref="A26:B26"/>
    <mergeCell ref="E26:H26"/>
    <mergeCell ref="A20:B20"/>
    <mergeCell ref="E20:H20"/>
    <mergeCell ref="A2:H2"/>
    <mergeCell ref="A3:K3"/>
    <mergeCell ref="D7:F7"/>
    <mergeCell ref="A9:H9"/>
    <mergeCell ref="F10:H10"/>
    <mergeCell ref="E33:H33"/>
    <mergeCell ref="A27:B27"/>
    <mergeCell ref="E27:H27"/>
    <mergeCell ref="E28:H28"/>
    <mergeCell ref="F15:H15"/>
    <mergeCell ref="F16:H16"/>
    <mergeCell ref="A18:H19"/>
    <mergeCell ref="A31:B31"/>
    <mergeCell ref="E31:H31"/>
    <mergeCell ref="A25:B25"/>
    <mergeCell ref="E34:H34"/>
    <mergeCell ref="E35:H35"/>
    <mergeCell ref="A21:B21"/>
    <mergeCell ref="E21:H21"/>
    <mergeCell ref="E23:H23"/>
    <mergeCell ref="E24:H24"/>
    <mergeCell ref="E29:H29"/>
    <mergeCell ref="E30:H30"/>
    <mergeCell ref="E32:H32"/>
    <mergeCell ref="A33:B33"/>
  </mergeCells>
  <phoneticPr fontId="24" type="noConversion"/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82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Admin</cp:lastModifiedBy>
  <cp:lastPrinted>2013-04-24T06:44:21Z</cp:lastPrinted>
  <dcterms:created xsi:type="dcterms:W3CDTF">2013-04-16T10:35:03Z</dcterms:created>
  <dcterms:modified xsi:type="dcterms:W3CDTF">2013-04-24T06:46:24Z</dcterms:modified>
</cp:coreProperties>
</file>